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/>
  </bookViews>
  <sheets>
    <sheet name="Chance Tracker" sheetId="1" r:id="rId1"/>
    <sheet name="Summary (Teams)" sheetId="2" r:id="rId2"/>
    <sheet name="Summary (Indiv.)" sheetId="3" r:id="rId3"/>
    <sheet name="Goaltending" sheetId="4" r:id="rId4"/>
    <sheet name="Legend" sheetId="5" r:id="rId5"/>
  </sheets>
  <calcPr calcId="125725"/>
</workbook>
</file>

<file path=xl/calcChain.xml><?xml version="1.0" encoding="utf-8"?>
<calcChain xmlns="http://schemas.openxmlformats.org/spreadsheetml/2006/main">
  <c r="C36" i="4"/>
  <c r="B36"/>
  <c r="C35"/>
  <c r="B35"/>
  <c r="C31"/>
  <c r="B31"/>
  <c r="C30"/>
  <c r="B30"/>
  <c r="C26"/>
  <c r="B26"/>
  <c r="C25"/>
  <c r="B25"/>
  <c r="C20"/>
  <c r="C21"/>
  <c r="B20"/>
  <c r="B21"/>
  <c r="C15"/>
  <c r="B15"/>
  <c r="C11"/>
  <c r="B11"/>
  <c r="C7"/>
  <c r="B7"/>
  <c r="C3"/>
  <c r="B3"/>
  <c r="F43" i="3"/>
  <c r="F42"/>
  <c r="F41"/>
  <c r="F40"/>
  <c r="F39"/>
  <c r="F38"/>
  <c r="F37"/>
  <c r="F36"/>
  <c r="F35"/>
  <c r="F34"/>
  <c r="F33"/>
  <c r="F32"/>
  <c r="F31"/>
  <c r="F30"/>
  <c r="F29"/>
  <c r="F28"/>
  <c r="F27"/>
  <c r="F26"/>
  <c r="F21"/>
  <c r="F20"/>
  <c r="F19"/>
  <c r="F18"/>
  <c r="F17"/>
  <c r="F16"/>
  <c r="F15"/>
  <c r="F14"/>
  <c r="F13"/>
  <c r="F12"/>
  <c r="F11"/>
  <c r="F10"/>
  <c r="F9"/>
  <c r="F8"/>
  <c r="F7"/>
  <c r="F6"/>
  <c r="F5"/>
  <c r="F4"/>
  <c r="E19" i="2"/>
  <c r="E18"/>
  <c r="E14"/>
  <c r="E13"/>
  <c r="E3"/>
  <c r="E4"/>
</calcChain>
</file>

<file path=xl/sharedStrings.xml><?xml version="1.0" encoding="utf-8"?>
<sst xmlns="http://schemas.openxmlformats.org/spreadsheetml/2006/main" count="787" uniqueCount="260">
  <si>
    <t>Per</t>
  </si>
  <si>
    <t>Time</t>
  </si>
  <si>
    <t>SC</t>
  </si>
  <si>
    <t>SCA</t>
  </si>
  <si>
    <t>HOI</t>
  </si>
  <si>
    <t>AOI</t>
  </si>
  <si>
    <t>OZ</t>
  </si>
  <si>
    <t>ShZ</t>
  </si>
  <si>
    <t>P Type</t>
  </si>
  <si>
    <t>Sh Type</t>
  </si>
  <si>
    <t>Pk P</t>
  </si>
  <si>
    <t>P Cxt</t>
  </si>
  <si>
    <t>Rel</t>
  </si>
  <si>
    <t>Reb</t>
  </si>
  <si>
    <t>Res-Det</t>
  </si>
  <si>
    <t>Gr</t>
  </si>
  <si>
    <t>Team</t>
  </si>
  <si>
    <t>PHO</t>
  </si>
  <si>
    <t>EV</t>
  </si>
  <si>
    <t>C&amp;R (H)</t>
  </si>
  <si>
    <t>Wst</t>
  </si>
  <si>
    <t>F</t>
  </si>
  <si>
    <t>C</t>
  </si>
  <si>
    <t>ZP</t>
  </si>
  <si>
    <t>S-C</t>
  </si>
  <si>
    <t>B</t>
  </si>
  <si>
    <t>ANA</t>
  </si>
  <si>
    <t>FO</t>
  </si>
  <si>
    <t>3,23,11,17,89</t>
  </si>
  <si>
    <t>PP</t>
  </si>
  <si>
    <t>4,55,15,34</t>
  </si>
  <si>
    <t>C&amp;R (S)</t>
  </si>
  <si>
    <t>D (4)</t>
  </si>
  <si>
    <t>Str</t>
  </si>
  <si>
    <t>2,16,11,17,34</t>
  </si>
  <si>
    <t>28,47,7,21,22</t>
  </si>
  <si>
    <t>Bnk</t>
  </si>
  <si>
    <t>Snp</t>
  </si>
  <si>
    <t>P</t>
  </si>
  <si>
    <t>S-B</t>
  </si>
  <si>
    <t>D (34)</t>
  </si>
  <si>
    <t>3,53,17,19,63</t>
  </si>
  <si>
    <t>28,47,22,65,77</t>
  </si>
  <si>
    <t>Own</t>
  </si>
  <si>
    <t>Bkh</t>
  </si>
  <si>
    <t>Rsh</t>
  </si>
  <si>
    <t>S-LP</t>
  </si>
  <si>
    <t>D (19)</t>
  </si>
  <si>
    <t>4,10,13,15,17</t>
  </si>
  <si>
    <t>16,53,14,36</t>
  </si>
  <si>
    <t>G-2</t>
  </si>
  <si>
    <t>45,55,18,34,39</t>
  </si>
  <si>
    <t>2,16,12,14,24</t>
  </si>
  <si>
    <t>Cyc</t>
  </si>
  <si>
    <t>D (12)</t>
  </si>
  <si>
    <t>ANAHEIM</t>
  </si>
  <si>
    <t>PHOENIX</t>
  </si>
  <si>
    <t>1</t>
  </si>
  <si>
    <t>2</t>
  </si>
  <si>
    <t>3</t>
  </si>
  <si>
    <t>TOT</t>
  </si>
  <si>
    <t>TEAMS</t>
  </si>
  <si>
    <t>GRADE</t>
  </si>
  <si>
    <t>A</t>
  </si>
  <si>
    <t>CHANCES</t>
  </si>
  <si>
    <t>NC</t>
  </si>
  <si>
    <t>GOALS</t>
  </si>
  <si>
    <t>ANAHEIM DUCKS</t>
  </si>
  <si>
    <t>SH</t>
  </si>
  <si>
    <t>D</t>
  </si>
  <si>
    <t>FOWLER, CAM</t>
  </si>
  <si>
    <t>LOVEJOY, BEN</t>
  </si>
  <si>
    <t>COGLIANO, ANDREW</t>
  </si>
  <si>
    <t>R</t>
  </si>
  <si>
    <t>PERRY, COREY</t>
  </si>
  <si>
    <t>BONINO, NICK</t>
  </si>
  <si>
    <t>GETZLAF, RYAN</t>
  </si>
  <si>
    <t>PENNER, DUSTIN</t>
  </si>
  <si>
    <t>JACKMAN, TIM</t>
  </si>
  <si>
    <t>PALMIERI, KYLE</t>
  </si>
  <si>
    <t>PERREAULT, MATHIEU</t>
  </si>
  <si>
    <t>FISTRIC, MARK</t>
  </si>
  <si>
    <t>WINNIK, DANIEL</t>
  </si>
  <si>
    <t>L</t>
  </si>
  <si>
    <t>BELESKEY, MATT</t>
  </si>
  <si>
    <t>VATANEN, SAMI</t>
  </si>
  <si>
    <t>LINDHOLM, HAMPUS</t>
  </si>
  <si>
    <t>ALLEN, BRYAN</t>
  </si>
  <si>
    <t>ETEM, EMERSON</t>
  </si>
  <si>
    <t>SMITH-PELLY, DEVANTE</t>
  </si>
  <si>
    <t>HILLER, JONAS</t>
  </si>
  <si>
    <t>GAME TOT.</t>
  </si>
  <si>
    <t>SC+/-</t>
  </si>
  <si>
    <t>EVEN STRENGTH</t>
  </si>
  <si>
    <t>GRADE A</t>
  </si>
  <si>
    <t>GRADE B</t>
  </si>
  <si>
    <t>OI 'A'</t>
  </si>
  <si>
    <t>OI 'B'</t>
  </si>
  <si>
    <t>OI 'C'</t>
  </si>
  <si>
    <t>POWER PLAY</t>
  </si>
  <si>
    <t>SHORT HANDED</t>
  </si>
  <si>
    <t>PHOENIX COYOTES</t>
  </si>
  <si>
    <t>RUNDBLAD, DAVID</t>
  </si>
  <si>
    <t>YANDLE, KEITH</t>
  </si>
  <si>
    <t>HANZAL, MARTIN</t>
  </si>
  <si>
    <t>BISSONNETTE, PAUL</t>
  </si>
  <si>
    <t>HALPERN, JEFF</t>
  </si>
  <si>
    <t>KLESLA, ROSTISLAV</t>
  </si>
  <si>
    <t>VRBATA, RADIM</t>
  </si>
  <si>
    <t>MOSS, DAVID</t>
  </si>
  <si>
    <t>DOAN, SHANE</t>
  </si>
  <si>
    <t>EKMAN-LARSSON, OLIVER</t>
  </si>
  <si>
    <t>CHIPCHURA, KYLE</t>
  </si>
  <si>
    <t>STONE, MICHAEL</t>
  </si>
  <si>
    <t>KENNEDY, TIM</t>
  </si>
  <si>
    <t>KLINKHAMMER, ROB</t>
  </si>
  <si>
    <t>VERMETTE, ANTOINE</t>
  </si>
  <si>
    <t>MORRIS, DEREK</t>
  </si>
  <si>
    <t>RIBEIRO, MIKE</t>
  </si>
  <si>
    <t>BOEDKER, MIKKEL</t>
  </si>
  <si>
    <t>23,26,17,19,63</t>
  </si>
  <si>
    <t>Scn</t>
  </si>
  <si>
    <t>M-L</t>
  </si>
  <si>
    <t>45,55,10,15,17</t>
  </si>
  <si>
    <t>2,16,17,19,63</t>
  </si>
  <si>
    <t>45,47,10,15,17</t>
  </si>
  <si>
    <t>23,26,36,50,89</t>
  </si>
  <si>
    <t>M-H</t>
  </si>
  <si>
    <t>4,6,13,65,77</t>
  </si>
  <si>
    <t>2,16,18,24,34</t>
  </si>
  <si>
    <t>O</t>
  </si>
  <si>
    <t>Cbw</t>
  </si>
  <si>
    <t>S-S</t>
  </si>
  <si>
    <t>D (16)</t>
  </si>
  <si>
    <t>PS</t>
  </si>
  <si>
    <t>3,26,17,19,63</t>
  </si>
  <si>
    <t>Slp</t>
  </si>
  <si>
    <t>S-RP</t>
  </si>
  <si>
    <t>O (3)</t>
  </si>
  <si>
    <t>4,45,7,21,22</t>
  </si>
  <si>
    <t>Bat</t>
  </si>
  <si>
    <t>G-1</t>
  </si>
  <si>
    <t>Rsh (3-2)</t>
  </si>
  <si>
    <t>Rsh (2-1)</t>
  </si>
  <si>
    <t>6,47,10,15,17</t>
  </si>
  <si>
    <t>23,53,36,50,89</t>
  </si>
  <si>
    <t>G-3</t>
  </si>
  <si>
    <t>D (2)</t>
  </si>
  <si>
    <t>4,6,18,34,39</t>
  </si>
  <si>
    <t>4,6,10,15,17</t>
  </si>
  <si>
    <t>3,53,14,36</t>
  </si>
  <si>
    <t>M-R</t>
  </si>
  <si>
    <t>4,10,15,21,22</t>
  </si>
  <si>
    <t>3,53,18,50</t>
  </si>
  <si>
    <t>Rsh (3-1)</t>
  </si>
  <si>
    <t>D (22)</t>
  </si>
  <si>
    <t>10,47,15,21,22</t>
  </si>
  <si>
    <t>O (10)</t>
  </si>
  <si>
    <t>O (22)</t>
  </si>
  <si>
    <t>45,47,21,22,39</t>
  </si>
  <si>
    <t>23,26,14,36</t>
  </si>
  <si>
    <t>4,6,7,18,34</t>
  </si>
  <si>
    <t>3,53,18,24,34</t>
  </si>
  <si>
    <t>S-T</t>
  </si>
  <si>
    <t>O (34)</t>
  </si>
  <si>
    <t>Bdr</t>
  </si>
  <si>
    <t>Csh</t>
  </si>
  <si>
    <t>D (13)</t>
  </si>
  <si>
    <t>28,47,13,39,65</t>
  </si>
  <si>
    <t>2,16,14,17,19</t>
  </si>
  <si>
    <t>O (19)</t>
  </si>
  <si>
    <t>6,28,7,65</t>
  </si>
  <si>
    <t>3,23,19,50,63</t>
  </si>
  <si>
    <t>28,45,13,65,77</t>
  </si>
  <si>
    <t>Tip</t>
  </si>
  <si>
    <t>Dfl</t>
  </si>
  <si>
    <t>28,45,7,21,22</t>
  </si>
  <si>
    <t>3,23,17,19,63</t>
  </si>
  <si>
    <t>Wrd</t>
  </si>
  <si>
    <t>D (21)</t>
  </si>
  <si>
    <t>4,6,13,34,39</t>
  </si>
  <si>
    <t>23,53,24,34,36</t>
  </si>
  <si>
    <t>6,47,7,22,77</t>
  </si>
  <si>
    <t>26,53,14,18,23</t>
  </si>
  <si>
    <t>O (47)</t>
  </si>
  <si>
    <t>2,23,24,34,36</t>
  </si>
  <si>
    <t>4,6,7,10,22</t>
  </si>
  <si>
    <t>D (7)</t>
  </si>
  <si>
    <t>4,6,7,21,22</t>
  </si>
  <si>
    <t>4,6,7,10,13</t>
  </si>
  <si>
    <t>3,23,17,18,19,63</t>
  </si>
  <si>
    <t>PB</t>
  </si>
  <si>
    <t>EV CHANCES</t>
  </si>
  <si>
    <t>PP CHANCES</t>
  </si>
  <si>
    <t>GOAL</t>
  </si>
  <si>
    <t>4,28,7,13,21</t>
  </si>
  <si>
    <t>GOALIE</t>
  </si>
  <si>
    <t>SCSh</t>
  </si>
  <si>
    <t>SCSv</t>
  </si>
  <si>
    <t>TOTAL</t>
  </si>
  <si>
    <t>A Sh</t>
  </si>
  <si>
    <t>A Sv</t>
  </si>
  <si>
    <t>B Sh</t>
  </si>
  <si>
    <t>B Sv</t>
  </si>
  <si>
    <t>C Sh</t>
  </si>
  <si>
    <t>C Sv</t>
  </si>
  <si>
    <t>SMITH, MIKE</t>
  </si>
  <si>
    <t>GREISS, THOMAS</t>
  </si>
  <si>
    <t>OT (H)</t>
  </si>
  <si>
    <r>
      <t xml:space="preserve">Scoring Chance (SC): </t>
    </r>
    <r>
      <rPr>
        <sz val="11"/>
        <color theme="1"/>
        <rFont val="Calibri"/>
        <family val="2"/>
        <scheme val="minor"/>
      </rPr>
      <t>number of the player credited with the scoring chance shot attempt.</t>
    </r>
  </si>
  <si>
    <r>
      <t>Scoring Chance Assist (SCA):</t>
    </r>
    <r>
      <rPr>
        <sz val="11"/>
        <color theme="1"/>
        <rFont val="Calibri"/>
        <family val="2"/>
        <scheme val="minor"/>
      </rPr>
      <t xml:space="preserve"> number of the player credited with a pass that directly leads to the scoring chance.  In order to qualify, the SCA pass must either be tape-to-tape to a stationary teammate in a scoring chance position (with minimal repositioning of the puck needed in catch-and-release (C&amp;R) situations)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hit a teammate perfectly in stride who can carry the puck into a scoring chance position without having to create his own chance by making a hockey move to beat an opponent before releasing his shot.  As an example, the shooter on a tip-shot on net is to be credited with a SCA.</t>
    </r>
  </si>
  <si>
    <r>
      <t>Shot Zone (ShZ):</t>
    </r>
    <r>
      <rPr>
        <sz val="11"/>
        <color theme="1"/>
        <rFont val="Calibri"/>
        <family val="2"/>
        <scheme val="minor"/>
      </rPr>
      <t xml:space="preserve"> Ice sheet zone the shot attempt was taken from (see charted ice sheet in my first installment in this series: “REFINING THE SCORING CHANCES DISCUSSION”).</t>
    </r>
  </si>
  <si>
    <r>
      <t>Origin Zone (OZ):</t>
    </r>
    <r>
      <rPr>
        <sz val="11"/>
        <color theme="1"/>
        <rFont val="Calibri"/>
        <family val="2"/>
        <scheme val="minor"/>
      </rPr>
      <t xml:space="preserve"> Ice sheet zone the play directly preceding the scoring chance originated from.  An OZ is recorded only when the chance shot attempt comes off a passing play, a rebound, a deflection or a bank.</t>
    </r>
  </si>
  <si>
    <r>
      <t>Play Type (P Type):</t>
    </r>
    <r>
      <rPr>
        <sz val="11"/>
        <color theme="1"/>
        <rFont val="Calibri"/>
        <family val="2"/>
        <scheme val="minor"/>
      </rPr>
      <t xml:space="preserve"> Contextual information about the shot attempt.  Possibilities are the following (for further definitions of terms used, refer to my second installment in this series: “CHARTING SCORING CHANCE EVENTS”):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</si>
  <si>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OT:</t>
    </r>
    <r>
      <rPr>
        <sz val="11"/>
        <color theme="1"/>
        <rFont val="Calibri"/>
        <family val="2"/>
        <scheme val="minor"/>
      </rPr>
      <t xml:space="preserve"> One-timer.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</si>
  <si>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C&amp;R:</t>
    </r>
    <r>
      <rPr>
        <sz val="11"/>
        <color theme="1"/>
        <rFont val="Calibri"/>
        <family val="2"/>
        <scheme val="minor"/>
      </rPr>
      <t xml:space="preserve"> Catch-and-release (for shots off a pass, including OT, H for hard or S for soft is added in parenthesis to describe the pass).  A pass is considered hard if it doesn’t allow the goalie enough reasonable time to get set for the shot.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</si>
  <si>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Own:</t>
    </r>
    <r>
      <rPr>
        <sz val="11"/>
        <color theme="1"/>
        <rFont val="Calibri"/>
        <family val="2"/>
        <scheme val="minor"/>
      </rPr>
      <t xml:space="preserve"> Own chance.  Note that an own chance can be assisted (SCA) as long as the shooter doesn’t make a hockey move (ex.: deke, quick lateral shift to avoid shot block, etc.) other than simply carrying the puck into the scoring area after receiving the pass.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</si>
  <si>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Dfl:</t>
    </r>
    <r>
      <rPr>
        <sz val="11"/>
        <color theme="1"/>
        <rFont val="Calibri"/>
        <family val="2"/>
        <scheme val="minor"/>
      </rPr>
      <t xml:space="preserve"> Deflection.  Either the shot itself is a tip or the attempt comes off a previous deflection off a teammate’s or an opponent’s stick.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</si>
  <si>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Reb:</t>
    </r>
    <r>
      <rPr>
        <sz val="11"/>
        <color theme="1"/>
        <rFont val="Calibri"/>
        <family val="2"/>
        <scheme val="minor"/>
      </rPr>
      <t xml:space="preserve"> Rebound.  Shot attempt on a rebound off opposing goalie.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</si>
  <si>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Bnk:</t>
    </r>
    <r>
      <rPr>
        <sz val="11"/>
        <color theme="1"/>
        <rFont val="Calibri"/>
        <family val="2"/>
        <scheme val="minor"/>
      </rPr>
      <t xml:space="preserve"> Bank.  Shot attempt off a bank (off a body, bad ice, boards, stanchion, etc.).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</si>
  <si>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Gv:</t>
    </r>
    <r>
      <rPr>
        <sz val="11"/>
        <color theme="1"/>
        <rFont val="Calibri"/>
        <family val="2"/>
        <scheme val="minor"/>
      </rPr>
      <t xml:space="preserve"> Shot attempt coming directly off a giveaway by opponent.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</si>
  <si>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PB:</t>
    </r>
    <r>
      <rPr>
        <sz val="11"/>
        <color theme="1"/>
        <rFont val="Calibri"/>
        <family val="2"/>
        <scheme val="minor"/>
      </rPr>
      <t xml:space="preserve"> Partially blocked shot on net (distinctive drop in velocity following partial block, as opposed to a deflection).</t>
    </r>
  </si>
  <si>
    <r>
      <t>Shot Type (Sh Type):</t>
    </r>
    <r>
      <rPr>
        <sz val="11"/>
        <color theme="1"/>
        <rFont val="Calibri"/>
        <family val="2"/>
        <scheme val="minor"/>
      </rPr>
      <t xml:space="preserve"> Slap (Slp, full wind-up), Snap (Snp, partial wind-up), Wrist (Wst), Backhand (Bkh), Tip, Batted puck from mid-air (Bat) or Wrap-around (Wrd).</t>
    </r>
  </si>
  <si>
    <r>
      <t>Puck Position (Pk P):</t>
    </r>
    <r>
      <rPr>
        <sz val="11"/>
        <color theme="1"/>
        <rFont val="Calibri"/>
        <family val="2"/>
        <scheme val="minor"/>
      </rPr>
      <t xml:space="preserve"> Flat (F), On-end (O) or Bouncing (B).</t>
    </r>
  </si>
  <si>
    <r>
      <t>Release (Rel):</t>
    </r>
    <r>
      <rPr>
        <sz val="11"/>
        <color theme="1"/>
        <rFont val="Calibri"/>
        <family val="2"/>
        <scheme val="minor"/>
      </rPr>
      <t xml:space="preserve"> Clean (C, with full expected velocity), Partial (P, less than full expected velocity) or Off-balance (O, referring to shooter’s body positioning as he releases shot).</t>
    </r>
  </si>
  <si>
    <r>
      <t>Play Context (P Cxt):</t>
    </r>
    <r>
      <rPr>
        <sz val="11"/>
        <color theme="1"/>
        <rFont val="Calibri"/>
        <family val="2"/>
        <scheme val="minor"/>
      </rPr>
      <t xml:space="preserve"> General context of the scoring chance play (how it came about).  Possibilities are the following: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</si>
  <si>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Rsh:</t>
    </r>
    <r>
      <rPr>
        <sz val="11"/>
        <color theme="1"/>
        <rFont val="Calibri"/>
        <family val="2"/>
        <scheme val="minor"/>
      </rPr>
      <t xml:space="preserve"> Off the rush.  Here, out-numbered offensive situations will be noted in parenthesis (ex.: (3-1) for a three-on-one).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</si>
  <si>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Cyc:</t>
    </r>
    <r>
      <rPr>
        <sz val="11"/>
        <color theme="1"/>
        <rFont val="Calibri"/>
        <family val="2"/>
        <scheme val="minor"/>
      </rPr>
      <t xml:space="preserve"> Off cycle play in the offensive zone.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</si>
  <si>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FO:</t>
    </r>
    <r>
      <rPr>
        <sz val="11"/>
        <color theme="1"/>
        <rFont val="Calibri"/>
        <family val="2"/>
        <scheme val="minor"/>
      </rPr>
      <t xml:space="preserve"> Shot attempt directly off a face-off.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</si>
  <si>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Bdr:</t>
    </r>
    <r>
      <rPr>
        <sz val="11"/>
        <color theme="1"/>
        <rFont val="Calibri"/>
        <family val="2"/>
        <scheme val="minor"/>
      </rPr>
      <t xml:space="preserve"> Backdoor play.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</si>
  <si>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Csh:</t>
    </r>
    <r>
      <rPr>
        <sz val="11"/>
        <color theme="1"/>
        <rFont val="Calibri"/>
        <family val="2"/>
        <scheme val="minor"/>
      </rPr>
      <t xml:space="preserve"> Contested shot attempt.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</si>
  <si>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Scn:</t>
    </r>
    <r>
      <rPr>
        <sz val="11"/>
        <color theme="1"/>
        <rFont val="Calibri"/>
        <family val="2"/>
        <scheme val="minor"/>
      </rPr>
      <t xml:space="preserve"> Screened shot attempt.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</si>
  <si>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Bwy:</t>
    </r>
    <r>
      <rPr>
        <sz val="11"/>
        <color theme="1"/>
        <rFont val="Calibri"/>
        <family val="2"/>
        <scheme val="minor"/>
      </rPr>
      <t xml:space="preserve"> Breakaway.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</si>
  <si>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Cbw:</t>
    </r>
    <r>
      <rPr>
        <sz val="11"/>
        <color theme="1"/>
        <rFont val="Calibri"/>
        <family val="2"/>
        <scheme val="minor"/>
      </rPr>
      <t xml:space="preserve"> Contested breakaway.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</si>
  <si>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PS:</t>
    </r>
    <r>
      <rPr>
        <sz val="11"/>
        <color theme="1"/>
        <rFont val="Calibri"/>
        <family val="2"/>
        <scheme val="minor"/>
      </rPr>
      <t xml:space="preserve"> Penalty shot.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</si>
  <si>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ZP:</t>
    </r>
    <r>
      <rPr>
        <sz val="11"/>
        <color theme="1"/>
        <rFont val="Calibri"/>
        <family val="2"/>
        <scheme val="minor"/>
      </rPr>
      <t xml:space="preserve"> Zone Play.  Shot attempt that is the result of offensive zone possession, but does not qualify for any of the above-mentioned situations.</t>
    </r>
  </si>
  <si>
    <r>
      <t>Shot Result Detailed (Res-Det):</t>
    </r>
    <r>
      <rPr>
        <sz val="11"/>
        <color theme="1"/>
        <rFont val="Calibri"/>
        <family val="2"/>
        <scheme val="minor"/>
      </rPr>
      <t xml:space="preserve"> The result can be one of three (G for goal, S for save or M for missed shot).  The details are as follows:</t>
    </r>
  </si>
  <si>
    <t>For goals (hole the puck went through)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</si>
  <si>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1:</t>
    </r>
    <r>
      <rPr>
        <sz val="11"/>
        <color theme="1"/>
        <rFont val="Calibri"/>
        <family val="2"/>
        <scheme val="minor"/>
      </rPr>
      <t xml:space="preserve"> high trapper.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</si>
  <si>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2:</t>
    </r>
    <r>
      <rPr>
        <sz val="11"/>
        <color theme="1"/>
        <rFont val="Calibri"/>
        <family val="2"/>
        <scheme val="minor"/>
      </rPr>
      <t xml:space="preserve"> high blocker.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</si>
  <si>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3:</t>
    </r>
    <r>
      <rPr>
        <sz val="11"/>
        <color theme="1"/>
        <rFont val="Calibri"/>
        <family val="2"/>
        <scheme val="minor"/>
      </rPr>
      <t xml:space="preserve"> low trapper.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</si>
  <si>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4:</t>
    </r>
    <r>
      <rPr>
        <sz val="11"/>
        <color theme="1"/>
        <rFont val="Calibri"/>
        <family val="2"/>
        <scheme val="minor"/>
      </rPr>
      <t xml:space="preserve"> low blocker.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</si>
  <si>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5:</t>
    </r>
    <r>
      <rPr>
        <sz val="11"/>
        <color theme="1"/>
        <rFont val="Calibri"/>
        <family val="2"/>
        <scheme val="minor"/>
      </rPr>
      <t xml:space="preserve"> between legs.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</si>
  <si>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6:</t>
    </r>
    <r>
      <rPr>
        <sz val="11"/>
        <color theme="1"/>
        <rFont val="Calibri"/>
        <family val="2"/>
        <scheme val="minor"/>
      </rPr>
      <t xml:space="preserve"> under trapper arm.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</si>
  <si>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7:</t>
    </r>
    <r>
      <rPr>
        <sz val="11"/>
        <color theme="1"/>
        <rFont val="Calibri"/>
        <family val="2"/>
        <scheme val="minor"/>
      </rPr>
      <t xml:space="preserve"> under blocker arm.</t>
    </r>
  </si>
  <si>
    <t>For saves (part of equipment save was made with)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</si>
  <si>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T:</t>
    </r>
    <r>
      <rPr>
        <sz val="11"/>
        <color theme="1"/>
        <rFont val="Calibri"/>
        <family val="2"/>
        <scheme val="minor"/>
      </rPr>
      <t xml:space="preserve"> Trapper.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</si>
  <si>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B:</t>
    </r>
    <r>
      <rPr>
        <sz val="11"/>
        <color theme="1"/>
        <rFont val="Calibri"/>
        <family val="2"/>
        <scheme val="minor"/>
      </rPr>
      <t xml:space="preserve"> Blocker.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</si>
  <si>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LP:</t>
    </r>
    <r>
      <rPr>
        <sz val="11"/>
        <color theme="1"/>
        <rFont val="Calibri"/>
        <family val="2"/>
        <scheme val="minor"/>
      </rPr>
      <t xml:space="preserve"> Left pad (includes skate).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</si>
  <si>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RP:</t>
    </r>
    <r>
      <rPr>
        <sz val="11"/>
        <color theme="1"/>
        <rFont val="Calibri"/>
        <family val="2"/>
        <scheme val="minor"/>
      </rPr>
      <t xml:space="preserve"> Right pad.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</si>
  <si>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C:</t>
    </r>
    <r>
      <rPr>
        <sz val="11"/>
        <color theme="1"/>
        <rFont val="Calibri"/>
        <family val="2"/>
        <scheme val="minor"/>
      </rPr>
      <t xml:space="preserve"> Chest protector (includes arms).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</si>
  <si>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S:</t>
    </r>
    <r>
      <rPr>
        <sz val="11"/>
        <color theme="1"/>
        <rFont val="Calibri"/>
        <family val="2"/>
        <scheme val="minor"/>
      </rPr>
      <t xml:space="preserve"> Stick.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</si>
  <si>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M:</t>
    </r>
    <r>
      <rPr>
        <sz val="11"/>
        <color theme="1"/>
        <rFont val="Calibri"/>
        <family val="2"/>
        <scheme val="minor"/>
      </rPr>
      <t xml:space="preserve"> Mask.</t>
    </r>
  </si>
  <si>
    <t>For missed shots (where it missed)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</si>
  <si>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L:</t>
    </r>
    <r>
      <rPr>
        <sz val="11"/>
        <color theme="1"/>
        <rFont val="Calibri"/>
        <family val="2"/>
        <scheme val="minor"/>
      </rPr>
      <t xml:space="preserve"> Left.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</si>
  <si>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R:</t>
    </r>
    <r>
      <rPr>
        <sz val="11"/>
        <color theme="1"/>
        <rFont val="Calibri"/>
        <family val="2"/>
        <scheme val="minor"/>
      </rPr>
      <t xml:space="preserve"> Right.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</si>
  <si>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u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High.</t>
    </r>
  </si>
  <si>
    <r>
      <t>Rebound (Reb):</t>
    </r>
    <r>
      <rPr>
        <sz val="11"/>
        <color theme="1"/>
        <rFont val="Calibri"/>
        <family val="2"/>
        <scheme val="minor"/>
      </rPr>
      <t xml:space="preserve"> If a save results in a rebound, an offensive rebound (O) or a defensive rebound (D) is to be credited to the player whose number is in parenthesis.  In order to qualify, a rebound recovery implies enough puck control to attempt a hockey play.  A rebound shall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credited on a ‘first-touch’ basis.</t>
    </r>
  </si>
  <si>
    <r>
      <t>Grade (Gr):</t>
    </r>
    <r>
      <rPr>
        <sz val="11"/>
        <color theme="1"/>
        <rFont val="Calibri"/>
        <family val="2"/>
        <scheme val="minor"/>
      </rPr>
      <t xml:space="preserve"> Each individual scoring chance is graded A, B or C according to its quality level (refer to ‘The Grading Chart’ detailed in my previous entry, “CHARTING SCORING CHANCE EVENTS”).</t>
    </r>
  </si>
  <si>
    <r>
      <t>NOTE:</t>
    </r>
    <r>
      <rPr>
        <sz val="11"/>
        <color theme="1"/>
        <rFont val="Calibri"/>
        <family val="2"/>
        <scheme val="minor"/>
      </rPr>
      <t xml:space="preserve"> Shot attempts at an empty net will not be considered scoring chances.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</si>
</sst>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20" fontId="0" fillId="3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center"/>
    </xf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11" borderId="15" xfId="0" applyNumberFormat="1" applyFill="1" applyBorder="1" applyAlignment="1">
      <alignment horizontal="center"/>
    </xf>
    <xf numFmtId="0" fontId="0" fillId="11" borderId="16" xfId="0" applyNumberFormat="1" applyFill="1" applyBorder="1" applyAlignment="1">
      <alignment horizontal="center"/>
    </xf>
    <xf numFmtId="0" fontId="3" fillId="0" borderId="0" xfId="0" applyFont="1"/>
    <xf numFmtId="0" fontId="0" fillId="8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46" fontId="7" fillId="0" borderId="0" xfId="0" applyNumberFormat="1" applyFont="1" applyFill="1" applyBorder="1" applyAlignment="1">
      <alignment horizontal="center" wrapText="1"/>
    </xf>
    <xf numFmtId="20" fontId="7" fillId="0" borderId="0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6" fillId="0" borderId="25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0" fillId="8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wrapText="1"/>
    </xf>
    <xf numFmtId="0" fontId="6" fillId="5" borderId="17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27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10" xfId="0" applyBorder="1"/>
    <xf numFmtId="0" fontId="0" fillId="2" borderId="3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0" xfId="0" applyFill="1" applyBorder="1" applyAlignment="1">
      <alignment horizontal="center"/>
    </xf>
    <xf numFmtId="20" fontId="0" fillId="3" borderId="10" xfId="0" applyNumberForma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0" fontId="0" fillId="2" borderId="10" xfId="0" applyNumberForma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" fillId="0" borderId="0" xfId="0" applyFont="1" applyFill="1" applyBorder="1" applyAlignment="1"/>
    <xf numFmtId="0" fontId="5" fillId="4" borderId="0" xfId="0" applyFont="1" applyFill="1"/>
    <xf numFmtId="0" fontId="7" fillId="0" borderId="34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8" fillId="0" borderId="3" xfId="0" applyFont="1" applyBorder="1"/>
    <xf numFmtId="0" fontId="1" fillId="10" borderId="36" xfId="0" applyFont="1" applyFill="1" applyBorder="1" applyAlignment="1">
      <alignment horizontal="center"/>
    </xf>
    <xf numFmtId="0" fontId="1" fillId="10" borderId="37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8" fillId="0" borderId="39" xfId="0" applyFont="1" applyBorder="1"/>
    <xf numFmtId="0" fontId="0" fillId="10" borderId="39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8" fillId="0" borderId="19" xfId="0" applyFont="1" applyFill="1" applyBorder="1"/>
    <xf numFmtId="0" fontId="0" fillId="0" borderId="19" xfId="0" applyFill="1" applyBorder="1" applyAlignment="1">
      <alignment horizontal="center"/>
    </xf>
    <xf numFmtId="0" fontId="8" fillId="0" borderId="41" xfId="0" applyFont="1" applyBorder="1"/>
    <xf numFmtId="0" fontId="0" fillId="10" borderId="41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8" borderId="42" xfId="0" applyFont="1" applyFill="1" applyBorder="1" applyAlignment="1">
      <alignment horizontal="center"/>
    </xf>
    <xf numFmtId="0" fontId="0" fillId="8" borderId="41" xfId="0" applyFont="1" applyFill="1" applyBorder="1" applyAlignment="1">
      <alignment horizontal="center"/>
    </xf>
    <xf numFmtId="0" fontId="0" fillId="6" borderId="41" xfId="0" applyFont="1" applyFill="1" applyBorder="1" applyAlignment="1">
      <alignment horizontal="center"/>
    </xf>
    <xf numFmtId="0" fontId="0" fillId="9" borderId="41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0" borderId="23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5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5"/>
    </xf>
  </cellXfs>
  <cellStyles count="1">
    <cellStyle name="Normal" xfId="0" builtinId="0"/>
  </cellStyles>
  <dxfs count="66">
    <dxf>
      <fill>
        <patternFill patternType="solid">
          <fgColor indexed="64"/>
          <bgColor rgb="FF0070C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0070C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70C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0070C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990000"/>
      <color rgb="FF996600"/>
      <color rgb="FFCC66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B3:S53" totalsRowShown="0" headerRowDxfId="65" dataDxfId="64">
  <tableColumns count="18">
    <tableColumn id="1" name="Per" dataDxfId="63"/>
    <tableColumn id="18" name="Team" dataDxfId="62"/>
    <tableColumn id="2" name="Time" dataDxfId="61"/>
    <tableColumn id="3" name="Str" dataDxfId="60"/>
    <tableColumn id="4" name="SC" dataDxfId="59"/>
    <tableColumn id="5" name="SCA" dataDxfId="58"/>
    <tableColumn id="6" name="AOI" dataDxfId="57"/>
    <tableColumn id="7" name="HOI" dataDxfId="56"/>
    <tableColumn id="8" name="ShZ" dataDxfId="55"/>
    <tableColumn id="9" name="OZ" dataDxfId="54"/>
    <tableColumn id="10" name="P Type" dataDxfId="53"/>
    <tableColumn id="11" name="Sh Type" dataDxfId="52"/>
    <tableColumn id="12" name="Pk P" dataDxfId="51"/>
    <tableColumn id="13" name="Rel" dataDxfId="50"/>
    <tableColumn id="14" name="P Cxt" dataDxfId="49"/>
    <tableColumn id="15" name="Res-Det" dataDxfId="48"/>
    <tableColumn id="16" name="Reb" dataDxfId="47"/>
    <tableColumn id="17" name="Gr" dataDxfId="46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id="2" name="Table2" displayName="Table2" ref="A2:H4" totalsRowShown="0" headerRowDxfId="45" dataDxfId="43" headerRowBorderDxfId="44" tableBorderDxfId="42" totalsRowBorderDxfId="41">
  <tableColumns count="8">
    <tableColumn id="1" name="TEAMS" dataDxfId="40"/>
    <tableColumn id="2" name="1" dataDxfId="39"/>
    <tableColumn id="3" name="2" dataDxfId="38"/>
    <tableColumn id="4" name="3" dataDxfId="37"/>
    <tableColumn id="5" name="TOT" dataDxfId="36">
      <calculatedColumnFormula>SUM(Table2[[#This Row],[1]:[3]])</calculatedColumnFormula>
    </tableColumn>
    <tableColumn id="6" name="A" dataDxfId="35"/>
    <tableColumn id="8" name="B" dataDxfId="34"/>
    <tableColumn id="7" name="C" dataDxfId="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7:E9" totalsRowShown="0" headerRowBorderDxfId="32" tableBorderDxfId="31">
  <tableColumns count="5">
    <tableColumn id="1" name="TEAMS" dataDxfId="30"/>
    <tableColumn id="2" name="A" dataDxfId="29"/>
    <tableColumn id="3" name="B" dataDxfId="28"/>
    <tableColumn id="4" name="C" dataDxfId="27"/>
    <tableColumn id="5" name="NC" dataDxfId="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le26" displayName="Table26" ref="A12:H14" totalsRowShown="0" headerRowDxfId="25" dataDxfId="23" headerRowBorderDxfId="24" tableBorderDxfId="22" totalsRowBorderDxfId="21">
  <tableColumns count="8">
    <tableColumn id="1" name="TEAMS" dataDxfId="20"/>
    <tableColumn id="2" name="1" dataDxfId="19"/>
    <tableColumn id="3" name="2" dataDxfId="18"/>
    <tableColumn id="4" name="3" dataDxfId="17"/>
    <tableColumn id="5" name="TOT" dataDxfId="16">
      <calculatedColumnFormula>SUM(Table26[[#This Row],[1]:[3]])</calculatedColumnFormula>
    </tableColumn>
    <tableColumn id="6" name="A" dataDxfId="15"/>
    <tableColumn id="8" name="B" dataDxfId="14"/>
    <tableColumn id="7" name="C" dataDxfId="1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27" displayName="Table27" ref="A17:H19" totalsRowShown="0" headerRowDxfId="12" dataDxfId="10" headerRowBorderDxfId="11" tableBorderDxfId="9" totalsRowBorderDxfId="8">
  <tableColumns count="8">
    <tableColumn id="1" name="TEAMS" dataDxfId="7"/>
    <tableColumn id="2" name="1" dataDxfId="6"/>
    <tableColumn id="3" name="2" dataDxfId="5"/>
    <tableColumn id="4" name="3" dataDxfId="4"/>
    <tableColumn id="5" name="TOT" dataDxfId="3">
      <calculatedColumnFormula>SUM(Table27[[#This Row],[1]:[3]])</calculatedColumnFormula>
    </tableColumn>
    <tableColumn id="6" name="A" dataDxfId="2"/>
    <tableColumn id="8" name="B" dataDxfId="1"/>
    <tableColumn id="7" name="C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6"/>
  <sheetViews>
    <sheetView tabSelected="1" view="pageLayout" zoomScaleNormal="100" workbookViewId="0">
      <selection activeCell="C99" sqref="C99"/>
    </sheetView>
  </sheetViews>
  <sheetFormatPr defaultRowHeight="15"/>
  <cols>
    <col min="2" max="2" width="4.42578125" customWidth="1"/>
    <col min="3" max="3" width="5.7109375" customWidth="1"/>
    <col min="5" max="5" width="4.7109375" customWidth="1"/>
    <col min="6" max="7" width="5" customWidth="1"/>
    <col min="8" max="9" width="17.5703125" customWidth="1"/>
    <col min="10" max="10" width="5.85546875" customWidth="1"/>
    <col min="11" max="11" width="5.28515625" customWidth="1"/>
    <col min="14" max="15" width="5.5703125" customWidth="1"/>
    <col min="17" max="17" width="9.28515625" customWidth="1"/>
    <col min="18" max="18" width="6.140625" customWidth="1"/>
    <col min="19" max="19" width="5" customWidth="1"/>
    <col min="33" max="33" width="12.140625" customWidth="1"/>
    <col min="61" max="61" width="9" customWidth="1"/>
  </cols>
  <sheetData>
    <row r="1" spans="1:20" ht="45" customHeight="1" thickBot="1">
      <c r="H1" s="81"/>
      <c r="I1" s="81"/>
    </row>
    <row r="2" spans="1:20">
      <c r="G2" s="80"/>
      <c r="H2" s="6" t="s">
        <v>55</v>
      </c>
      <c r="I2" s="82" t="s">
        <v>56</v>
      </c>
      <c r="S2" s="92" t="s">
        <v>194</v>
      </c>
    </row>
    <row r="3" spans="1:20">
      <c r="B3" s="3" t="s">
        <v>0</v>
      </c>
      <c r="C3" s="3" t="s">
        <v>16</v>
      </c>
      <c r="D3" s="3" t="s">
        <v>1</v>
      </c>
      <c r="E3" s="76" t="s">
        <v>33</v>
      </c>
      <c r="F3" s="3" t="s">
        <v>2</v>
      </c>
      <c r="G3" s="76" t="s">
        <v>3</v>
      </c>
      <c r="H3" s="3" t="s">
        <v>5</v>
      </c>
      <c r="I3" s="76" t="s">
        <v>4</v>
      </c>
      <c r="J3" s="3" t="s">
        <v>7</v>
      </c>
      <c r="K3" s="3" t="s">
        <v>6</v>
      </c>
      <c r="L3" s="3" t="s">
        <v>8</v>
      </c>
      <c r="M3" s="3" t="s">
        <v>9</v>
      </c>
      <c r="N3" s="3" t="s">
        <v>10</v>
      </c>
      <c r="O3" s="3" t="s">
        <v>12</v>
      </c>
      <c r="P3" s="3" t="s">
        <v>11</v>
      </c>
      <c r="Q3" s="3" t="s">
        <v>14</v>
      </c>
      <c r="R3" s="76" t="s">
        <v>13</v>
      </c>
      <c r="S3" s="3" t="s">
        <v>15</v>
      </c>
      <c r="T3" s="1"/>
    </row>
    <row r="4" spans="1:20">
      <c r="A4">
        <v>1</v>
      </c>
      <c r="B4" s="2">
        <v>1</v>
      </c>
      <c r="C4" s="4" t="s">
        <v>17</v>
      </c>
      <c r="D4" s="9">
        <v>8.819444444444445E-2</v>
      </c>
      <c r="E4" s="77" t="s">
        <v>29</v>
      </c>
      <c r="F4" s="4">
        <v>3</v>
      </c>
      <c r="G4" s="77">
        <v>11</v>
      </c>
      <c r="H4" s="4" t="s">
        <v>30</v>
      </c>
      <c r="I4" s="77" t="s">
        <v>28</v>
      </c>
      <c r="J4" s="4">
        <v>4</v>
      </c>
      <c r="K4" s="4">
        <v>9</v>
      </c>
      <c r="L4" s="4" t="s">
        <v>31</v>
      </c>
      <c r="M4" s="4" t="s">
        <v>20</v>
      </c>
      <c r="N4" s="4" t="s">
        <v>21</v>
      </c>
      <c r="O4" s="4" t="s">
        <v>22</v>
      </c>
      <c r="P4" s="4" t="s">
        <v>27</v>
      </c>
      <c r="Q4" s="4" t="s">
        <v>24</v>
      </c>
      <c r="R4" s="77" t="s">
        <v>32</v>
      </c>
      <c r="S4" s="2" t="s">
        <v>25</v>
      </c>
    </row>
    <row r="5" spans="1:20">
      <c r="A5">
        <v>2</v>
      </c>
      <c r="B5" s="2">
        <v>1</v>
      </c>
      <c r="C5" s="4" t="s">
        <v>17</v>
      </c>
      <c r="D5" s="9">
        <v>0.11458333333333333</v>
      </c>
      <c r="E5" s="77" t="s">
        <v>29</v>
      </c>
      <c r="F5" s="4">
        <v>89</v>
      </c>
      <c r="G5" s="77"/>
      <c r="H5" s="4" t="s">
        <v>30</v>
      </c>
      <c r="I5" s="77" t="s">
        <v>28</v>
      </c>
      <c r="J5" s="4">
        <v>2</v>
      </c>
      <c r="K5" s="4">
        <v>10</v>
      </c>
      <c r="L5" s="4" t="s">
        <v>19</v>
      </c>
      <c r="M5" s="4" t="s">
        <v>20</v>
      </c>
      <c r="N5" s="4" t="s">
        <v>21</v>
      </c>
      <c r="O5" s="4" t="s">
        <v>22</v>
      </c>
      <c r="P5" s="4" t="s">
        <v>23</v>
      </c>
      <c r="Q5" s="4" t="s">
        <v>24</v>
      </c>
      <c r="R5" s="77"/>
      <c r="S5" s="2" t="s">
        <v>25</v>
      </c>
    </row>
    <row r="6" spans="1:20">
      <c r="A6">
        <v>3</v>
      </c>
      <c r="B6" s="2">
        <v>1</v>
      </c>
      <c r="C6" s="6" t="s">
        <v>26</v>
      </c>
      <c r="D6" s="8">
        <v>0.31944444444444448</v>
      </c>
      <c r="E6" s="78" t="s">
        <v>18</v>
      </c>
      <c r="F6" s="6">
        <v>7</v>
      </c>
      <c r="G6" s="78"/>
      <c r="H6" s="6" t="s">
        <v>35</v>
      </c>
      <c r="I6" s="78" t="s">
        <v>34</v>
      </c>
      <c r="J6" s="6">
        <v>1</v>
      </c>
      <c r="K6" s="6">
        <v>14</v>
      </c>
      <c r="L6" s="6" t="s">
        <v>36</v>
      </c>
      <c r="M6" s="6" t="s">
        <v>37</v>
      </c>
      <c r="N6" s="6" t="s">
        <v>25</v>
      </c>
      <c r="O6" s="6" t="s">
        <v>38</v>
      </c>
      <c r="P6" s="6" t="s">
        <v>23</v>
      </c>
      <c r="Q6" s="6" t="s">
        <v>39</v>
      </c>
      <c r="R6" s="78" t="s">
        <v>40</v>
      </c>
      <c r="S6" s="2" t="s">
        <v>22</v>
      </c>
    </row>
    <row r="7" spans="1:20">
      <c r="A7">
        <v>4</v>
      </c>
      <c r="B7" s="2">
        <v>1</v>
      </c>
      <c r="C7" s="6" t="s">
        <v>26</v>
      </c>
      <c r="D7" s="8">
        <v>0.42638888888888887</v>
      </c>
      <c r="E7" s="78" t="s">
        <v>18</v>
      </c>
      <c r="F7" s="6">
        <v>22</v>
      </c>
      <c r="G7" s="78"/>
      <c r="H7" s="6" t="s">
        <v>42</v>
      </c>
      <c r="I7" s="78" t="s">
        <v>41</v>
      </c>
      <c r="J7" s="6">
        <v>4</v>
      </c>
      <c r="K7" s="6"/>
      <c r="L7" s="6" t="s">
        <v>43</v>
      </c>
      <c r="M7" s="6" t="s">
        <v>44</v>
      </c>
      <c r="N7" s="6" t="s">
        <v>21</v>
      </c>
      <c r="O7" s="6" t="s">
        <v>22</v>
      </c>
      <c r="P7" s="6" t="s">
        <v>45</v>
      </c>
      <c r="Q7" s="6" t="s">
        <v>46</v>
      </c>
      <c r="R7" s="78" t="s">
        <v>47</v>
      </c>
      <c r="S7" s="2" t="s">
        <v>25</v>
      </c>
    </row>
    <row r="8" spans="1:20">
      <c r="A8">
        <v>5</v>
      </c>
      <c r="B8" s="2">
        <v>1</v>
      </c>
      <c r="C8" s="6" t="s">
        <v>26</v>
      </c>
      <c r="D8" s="8">
        <v>0.46597222222222223</v>
      </c>
      <c r="E8" s="78" t="s">
        <v>29</v>
      </c>
      <c r="F8" s="6">
        <v>17</v>
      </c>
      <c r="G8" s="78">
        <v>4</v>
      </c>
      <c r="H8" s="6" t="s">
        <v>48</v>
      </c>
      <c r="I8" s="78" t="s">
        <v>49</v>
      </c>
      <c r="J8" s="6">
        <v>1</v>
      </c>
      <c r="K8" s="6">
        <v>9</v>
      </c>
      <c r="L8" s="6" t="s">
        <v>19</v>
      </c>
      <c r="M8" s="6" t="s">
        <v>20</v>
      </c>
      <c r="N8" s="6" t="s">
        <v>21</v>
      </c>
      <c r="O8" s="6" t="s">
        <v>22</v>
      </c>
      <c r="P8" s="6" t="s">
        <v>23</v>
      </c>
      <c r="Q8" s="6" t="s">
        <v>50</v>
      </c>
      <c r="R8" s="78"/>
      <c r="S8" s="7" t="s">
        <v>25</v>
      </c>
    </row>
    <row r="9" spans="1:20">
      <c r="A9">
        <v>6</v>
      </c>
      <c r="B9" s="2">
        <v>1</v>
      </c>
      <c r="C9" s="6" t="s">
        <v>26</v>
      </c>
      <c r="D9" s="8">
        <v>0.48055555555555557</v>
      </c>
      <c r="E9" s="78" t="s">
        <v>18</v>
      </c>
      <c r="F9" s="6">
        <v>39</v>
      </c>
      <c r="G9" s="78"/>
      <c r="H9" s="6" t="s">
        <v>51</v>
      </c>
      <c r="I9" s="78" t="s">
        <v>52</v>
      </c>
      <c r="J9" s="6">
        <v>1</v>
      </c>
      <c r="K9" s="6"/>
      <c r="L9" s="6" t="s">
        <v>36</v>
      </c>
      <c r="M9" s="6" t="s">
        <v>44</v>
      </c>
      <c r="N9" s="6" t="s">
        <v>25</v>
      </c>
      <c r="O9" s="6" t="s">
        <v>22</v>
      </c>
      <c r="P9" s="6" t="s">
        <v>53</v>
      </c>
      <c r="Q9" s="6" t="s">
        <v>24</v>
      </c>
      <c r="R9" s="78" t="s">
        <v>54</v>
      </c>
      <c r="S9" s="2" t="s">
        <v>25</v>
      </c>
    </row>
    <row r="10" spans="1:20">
      <c r="A10">
        <v>7</v>
      </c>
      <c r="B10" s="2">
        <v>1</v>
      </c>
      <c r="C10" s="6" t="s">
        <v>26</v>
      </c>
      <c r="D10" s="8">
        <v>0.74236111111111114</v>
      </c>
      <c r="E10" s="78" t="s">
        <v>18</v>
      </c>
      <c r="F10" s="6">
        <v>4</v>
      </c>
      <c r="G10" s="78">
        <v>7</v>
      </c>
      <c r="H10" s="6" t="s">
        <v>195</v>
      </c>
      <c r="I10" s="78" t="s">
        <v>120</v>
      </c>
      <c r="J10" s="6">
        <v>4</v>
      </c>
      <c r="K10" s="6">
        <v>4</v>
      </c>
      <c r="L10" s="6" t="s">
        <v>31</v>
      </c>
      <c r="M10" s="6" t="s">
        <v>20</v>
      </c>
      <c r="N10" s="6" t="s">
        <v>21</v>
      </c>
      <c r="O10" s="6" t="s">
        <v>22</v>
      </c>
      <c r="P10" s="6" t="s">
        <v>121</v>
      </c>
      <c r="Q10" s="6" t="s">
        <v>122</v>
      </c>
      <c r="R10" s="78"/>
      <c r="S10" s="2" t="s">
        <v>25</v>
      </c>
    </row>
    <row r="11" spans="1:20" ht="15.75" thickBot="1">
      <c r="A11">
        <v>8</v>
      </c>
      <c r="B11" s="83">
        <v>1</v>
      </c>
      <c r="C11" s="84" t="s">
        <v>26</v>
      </c>
      <c r="D11" s="85">
        <v>0.78194444444444444</v>
      </c>
      <c r="E11" s="86" t="s">
        <v>18</v>
      </c>
      <c r="F11" s="84">
        <v>17</v>
      </c>
      <c r="G11" s="86"/>
      <c r="H11" s="84" t="s">
        <v>123</v>
      </c>
      <c r="I11" s="86" t="s">
        <v>124</v>
      </c>
      <c r="J11" s="84">
        <v>1</v>
      </c>
      <c r="K11" s="84">
        <v>9</v>
      </c>
      <c r="L11" s="84" t="s">
        <v>13</v>
      </c>
      <c r="M11" s="84" t="s">
        <v>37</v>
      </c>
      <c r="N11" s="84" t="s">
        <v>25</v>
      </c>
      <c r="O11" s="84" t="s">
        <v>38</v>
      </c>
      <c r="P11" s="84" t="s">
        <v>45</v>
      </c>
      <c r="Q11" s="84" t="s">
        <v>122</v>
      </c>
      <c r="R11" s="86"/>
      <c r="S11" s="83" t="s">
        <v>22</v>
      </c>
    </row>
    <row r="12" spans="1:20">
      <c r="A12">
        <v>9</v>
      </c>
      <c r="B12" s="2">
        <v>2</v>
      </c>
      <c r="C12" s="4" t="s">
        <v>17</v>
      </c>
      <c r="D12" s="9">
        <v>0.18611111111111112</v>
      </c>
      <c r="E12" s="77" t="s">
        <v>18</v>
      </c>
      <c r="F12" s="4">
        <v>89</v>
      </c>
      <c r="G12" s="77">
        <v>36</v>
      </c>
      <c r="H12" s="4" t="s">
        <v>125</v>
      </c>
      <c r="I12" s="77" t="s">
        <v>126</v>
      </c>
      <c r="J12" s="4">
        <v>6</v>
      </c>
      <c r="K12" s="4">
        <v>13</v>
      </c>
      <c r="L12" s="4" t="s">
        <v>31</v>
      </c>
      <c r="M12" s="4" t="s">
        <v>20</v>
      </c>
      <c r="N12" s="4" t="s">
        <v>21</v>
      </c>
      <c r="O12" s="4" t="s">
        <v>22</v>
      </c>
      <c r="P12" s="4" t="s">
        <v>142</v>
      </c>
      <c r="Q12" s="4" t="s">
        <v>127</v>
      </c>
      <c r="R12" s="77"/>
      <c r="S12" s="2" t="s">
        <v>25</v>
      </c>
    </row>
    <row r="13" spans="1:20">
      <c r="A13">
        <v>10</v>
      </c>
      <c r="B13" s="2">
        <v>2</v>
      </c>
      <c r="C13" s="6" t="s">
        <v>26</v>
      </c>
      <c r="D13" s="8">
        <v>0.20416666666666669</v>
      </c>
      <c r="E13" s="78" t="s">
        <v>18</v>
      </c>
      <c r="F13" s="6">
        <v>65</v>
      </c>
      <c r="G13" s="78"/>
      <c r="H13" s="6" t="s">
        <v>128</v>
      </c>
      <c r="I13" s="78" t="s">
        <v>129</v>
      </c>
      <c r="J13" s="6">
        <v>1</v>
      </c>
      <c r="K13" s="6"/>
      <c r="L13" s="6" t="s">
        <v>43</v>
      </c>
      <c r="M13" s="6" t="s">
        <v>20</v>
      </c>
      <c r="N13" s="6" t="s">
        <v>21</v>
      </c>
      <c r="O13" s="6" t="s">
        <v>130</v>
      </c>
      <c r="P13" s="6" t="s">
        <v>131</v>
      </c>
      <c r="Q13" s="6" t="s">
        <v>132</v>
      </c>
      <c r="R13" s="78" t="s">
        <v>133</v>
      </c>
      <c r="S13" s="2" t="s">
        <v>25</v>
      </c>
    </row>
    <row r="14" spans="1:20">
      <c r="A14">
        <v>11</v>
      </c>
      <c r="B14" s="2">
        <v>2</v>
      </c>
      <c r="C14" s="6" t="s">
        <v>26</v>
      </c>
      <c r="D14" s="8">
        <v>0.20486111111111113</v>
      </c>
      <c r="E14" s="78" t="s">
        <v>18</v>
      </c>
      <c r="F14" s="6">
        <v>65</v>
      </c>
      <c r="G14" s="78"/>
      <c r="H14" s="6">
        <v>65</v>
      </c>
      <c r="I14" s="78"/>
      <c r="J14" s="6">
        <v>1</v>
      </c>
      <c r="K14" s="6"/>
      <c r="L14" s="6" t="s">
        <v>43</v>
      </c>
      <c r="M14" s="6" t="s">
        <v>44</v>
      </c>
      <c r="N14" s="6" t="s">
        <v>21</v>
      </c>
      <c r="O14" s="6" t="s">
        <v>22</v>
      </c>
      <c r="P14" s="6" t="s">
        <v>134</v>
      </c>
      <c r="Q14" s="6" t="s">
        <v>132</v>
      </c>
      <c r="R14" s="78"/>
      <c r="S14" s="2" t="s">
        <v>63</v>
      </c>
    </row>
    <row r="15" spans="1:20">
      <c r="A15">
        <v>12</v>
      </c>
      <c r="B15" s="2">
        <v>2</v>
      </c>
      <c r="C15" s="4" t="s">
        <v>17</v>
      </c>
      <c r="D15" s="9">
        <v>0.23611111111111113</v>
      </c>
      <c r="E15" s="77" t="s">
        <v>18</v>
      </c>
      <c r="F15" s="4">
        <v>17</v>
      </c>
      <c r="G15" s="77">
        <v>19</v>
      </c>
      <c r="H15" s="4" t="s">
        <v>128</v>
      </c>
      <c r="I15" s="77" t="s">
        <v>135</v>
      </c>
      <c r="J15" s="4">
        <v>4</v>
      </c>
      <c r="K15" s="4">
        <v>7</v>
      </c>
      <c r="L15" s="4" t="s">
        <v>208</v>
      </c>
      <c r="M15" s="4" t="s">
        <v>136</v>
      </c>
      <c r="N15" s="4" t="s">
        <v>21</v>
      </c>
      <c r="O15" s="4" t="s">
        <v>22</v>
      </c>
      <c r="P15" s="4" t="s">
        <v>23</v>
      </c>
      <c r="Q15" s="4" t="s">
        <v>137</v>
      </c>
      <c r="R15" s="77" t="s">
        <v>138</v>
      </c>
      <c r="S15" s="2" t="s">
        <v>63</v>
      </c>
    </row>
    <row r="16" spans="1:20">
      <c r="A16">
        <v>13</v>
      </c>
      <c r="B16" s="2">
        <v>2</v>
      </c>
      <c r="C16" s="4" t="s">
        <v>17</v>
      </c>
      <c r="D16" s="9">
        <v>0.31041666666666667</v>
      </c>
      <c r="E16" s="77" t="s">
        <v>18</v>
      </c>
      <c r="F16" s="4">
        <v>63</v>
      </c>
      <c r="G16" s="77"/>
      <c r="H16" s="4" t="s">
        <v>139</v>
      </c>
      <c r="I16" s="77" t="s">
        <v>41</v>
      </c>
      <c r="J16" s="4">
        <v>1</v>
      </c>
      <c r="K16" s="4">
        <v>12</v>
      </c>
      <c r="L16" s="4" t="s">
        <v>13</v>
      </c>
      <c r="M16" s="4" t="s">
        <v>140</v>
      </c>
      <c r="N16" s="4" t="s">
        <v>25</v>
      </c>
      <c r="O16" s="4" t="s">
        <v>22</v>
      </c>
      <c r="P16" s="4" t="s">
        <v>23</v>
      </c>
      <c r="Q16" s="4" t="s">
        <v>50</v>
      </c>
      <c r="R16" s="77"/>
      <c r="S16" s="7" t="s">
        <v>63</v>
      </c>
    </row>
    <row r="17" spans="1:19">
      <c r="A17">
        <v>14</v>
      </c>
      <c r="B17" s="2">
        <v>2</v>
      </c>
      <c r="C17" s="6" t="s">
        <v>26</v>
      </c>
      <c r="D17" s="8">
        <v>0.3354166666666667</v>
      </c>
      <c r="E17" s="78" t="s">
        <v>18</v>
      </c>
      <c r="F17" s="6">
        <v>17</v>
      </c>
      <c r="G17" s="78">
        <v>6</v>
      </c>
      <c r="H17" s="6" t="s">
        <v>144</v>
      </c>
      <c r="I17" s="78" t="s">
        <v>145</v>
      </c>
      <c r="J17" s="6">
        <v>1</v>
      </c>
      <c r="K17" s="6">
        <v>17</v>
      </c>
      <c r="L17" s="6" t="s">
        <v>43</v>
      </c>
      <c r="M17" s="6" t="s">
        <v>20</v>
      </c>
      <c r="N17" s="6" t="s">
        <v>21</v>
      </c>
      <c r="O17" s="6" t="s">
        <v>22</v>
      </c>
      <c r="P17" s="6" t="s">
        <v>143</v>
      </c>
      <c r="Q17" s="6" t="s">
        <v>146</v>
      </c>
      <c r="R17" s="78"/>
      <c r="S17" s="7" t="s">
        <v>25</v>
      </c>
    </row>
    <row r="18" spans="1:19">
      <c r="A18">
        <v>15</v>
      </c>
      <c r="B18" s="2">
        <v>2</v>
      </c>
      <c r="C18" s="6" t="s">
        <v>26</v>
      </c>
      <c r="D18" s="8">
        <v>0.37291666666666662</v>
      </c>
      <c r="E18" s="78" t="s">
        <v>18</v>
      </c>
      <c r="F18" s="6">
        <v>39</v>
      </c>
      <c r="G18" s="78">
        <v>34</v>
      </c>
      <c r="H18" s="6" t="s">
        <v>148</v>
      </c>
      <c r="I18" s="78" t="s">
        <v>129</v>
      </c>
      <c r="J18" s="6">
        <v>3</v>
      </c>
      <c r="K18" s="6">
        <v>17</v>
      </c>
      <c r="L18" s="6" t="s">
        <v>43</v>
      </c>
      <c r="M18" s="6" t="s">
        <v>20</v>
      </c>
      <c r="N18" s="6" t="s">
        <v>21</v>
      </c>
      <c r="O18" s="6" t="s">
        <v>22</v>
      </c>
      <c r="P18" s="6" t="s">
        <v>143</v>
      </c>
      <c r="Q18" s="6" t="s">
        <v>24</v>
      </c>
      <c r="R18" s="78" t="s">
        <v>147</v>
      </c>
      <c r="S18" s="2" t="s">
        <v>25</v>
      </c>
    </row>
    <row r="19" spans="1:19">
      <c r="A19">
        <v>16</v>
      </c>
      <c r="B19" s="2">
        <v>2</v>
      </c>
      <c r="C19" s="6" t="s">
        <v>26</v>
      </c>
      <c r="D19" s="8">
        <v>0.45902777777777781</v>
      </c>
      <c r="E19" s="78" t="s">
        <v>18</v>
      </c>
      <c r="F19" s="6">
        <v>10</v>
      </c>
      <c r="G19" s="78"/>
      <c r="H19" s="6" t="s">
        <v>149</v>
      </c>
      <c r="I19" s="78" t="s">
        <v>126</v>
      </c>
      <c r="J19" s="6">
        <v>1</v>
      </c>
      <c r="K19" s="6"/>
      <c r="L19" s="6" t="s">
        <v>43</v>
      </c>
      <c r="M19" s="6" t="s">
        <v>20</v>
      </c>
      <c r="N19" s="6" t="s">
        <v>21</v>
      </c>
      <c r="O19" s="6" t="s">
        <v>22</v>
      </c>
      <c r="P19" s="6" t="s">
        <v>23</v>
      </c>
      <c r="Q19" s="6" t="s">
        <v>141</v>
      </c>
      <c r="R19" s="78"/>
      <c r="S19" s="7" t="s">
        <v>25</v>
      </c>
    </row>
    <row r="20" spans="1:19">
      <c r="A20">
        <v>17</v>
      </c>
      <c r="B20" s="2">
        <v>2</v>
      </c>
      <c r="C20" s="6" t="s">
        <v>26</v>
      </c>
      <c r="D20" s="8">
        <v>0.52638888888888891</v>
      </c>
      <c r="E20" s="78" t="s">
        <v>29</v>
      </c>
      <c r="F20" s="6">
        <v>4</v>
      </c>
      <c r="G20" s="78">
        <v>10</v>
      </c>
      <c r="H20" s="6" t="s">
        <v>48</v>
      </c>
      <c r="I20" s="78" t="s">
        <v>150</v>
      </c>
      <c r="J20" s="6">
        <v>4</v>
      </c>
      <c r="K20" s="6">
        <v>15</v>
      </c>
      <c r="L20" s="6" t="s">
        <v>19</v>
      </c>
      <c r="M20" s="6" t="s">
        <v>20</v>
      </c>
      <c r="N20" s="6" t="s">
        <v>21</v>
      </c>
      <c r="O20" s="6" t="s">
        <v>22</v>
      </c>
      <c r="P20" s="6" t="s">
        <v>23</v>
      </c>
      <c r="Q20" s="6" t="s">
        <v>151</v>
      </c>
      <c r="R20" s="78"/>
      <c r="S20" s="2" t="s">
        <v>25</v>
      </c>
    </row>
    <row r="21" spans="1:19">
      <c r="A21">
        <v>18</v>
      </c>
      <c r="B21" s="2">
        <v>2</v>
      </c>
      <c r="C21" s="4" t="s">
        <v>17</v>
      </c>
      <c r="D21" s="9">
        <v>0.53680555555555554</v>
      </c>
      <c r="E21" s="77" t="s">
        <v>68</v>
      </c>
      <c r="F21" s="4">
        <v>50</v>
      </c>
      <c r="G21" s="77">
        <v>3</v>
      </c>
      <c r="H21" s="4" t="s">
        <v>152</v>
      </c>
      <c r="I21" s="77" t="s">
        <v>153</v>
      </c>
      <c r="J21" s="4">
        <v>4</v>
      </c>
      <c r="K21" s="4">
        <v>6</v>
      </c>
      <c r="L21" s="4" t="s">
        <v>208</v>
      </c>
      <c r="M21" s="4" t="s">
        <v>37</v>
      </c>
      <c r="N21" s="4" t="s">
        <v>21</v>
      </c>
      <c r="O21" s="4" t="s">
        <v>22</v>
      </c>
      <c r="P21" s="4" t="s">
        <v>154</v>
      </c>
      <c r="Q21" s="4" t="s">
        <v>46</v>
      </c>
      <c r="R21" s="77" t="s">
        <v>155</v>
      </c>
      <c r="S21" s="2" t="s">
        <v>63</v>
      </c>
    </row>
    <row r="22" spans="1:19">
      <c r="A22">
        <v>19</v>
      </c>
      <c r="B22" s="2">
        <v>2</v>
      </c>
      <c r="C22" s="6" t="s">
        <v>26</v>
      </c>
      <c r="D22" s="8">
        <v>0.54166666666666663</v>
      </c>
      <c r="E22" s="78" t="s">
        <v>29</v>
      </c>
      <c r="F22" s="6">
        <v>22</v>
      </c>
      <c r="G22" s="78"/>
      <c r="H22" s="6" t="s">
        <v>156</v>
      </c>
      <c r="I22" s="78" t="s">
        <v>153</v>
      </c>
      <c r="J22" s="6">
        <v>1</v>
      </c>
      <c r="K22" s="6"/>
      <c r="L22" s="6" t="s">
        <v>43</v>
      </c>
      <c r="M22" s="6" t="s">
        <v>37</v>
      </c>
      <c r="N22" s="6" t="s">
        <v>21</v>
      </c>
      <c r="O22" s="6" t="s">
        <v>130</v>
      </c>
      <c r="P22" s="6" t="s">
        <v>154</v>
      </c>
      <c r="Q22" s="6" t="s">
        <v>137</v>
      </c>
      <c r="R22" s="78" t="s">
        <v>157</v>
      </c>
      <c r="S22" s="2" t="s">
        <v>22</v>
      </c>
    </row>
    <row r="23" spans="1:19">
      <c r="A23">
        <v>20</v>
      </c>
      <c r="B23" s="2">
        <v>2</v>
      </c>
      <c r="C23" s="6" t="s">
        <v>26</v>
      </c>
      <c r="D23" s="8">
        <v>0.54305555555555551</v>
      </c>
      <c r="E23" s="78" t="s">
        <v>29</v>
      </c>
      <c r="F23" s="6">
        <v>10</v>
      </c>
      <c r="G23" s="78"/>
      <c r="H23" s="6" t="s">
        <v>156</v>
      </c>
      <c r="I23" s="78" t="s">
        <v>153</v>
      </c>
      <c r="J23" s="6">
        <v>1</v>
      </c>
      <c r="K23" s="6">
        <v>1</v>
      </c>
      <c r="L23" s="6" t="s">
        <v>13</v>
      </c>
      <c r="M23" s="6" t="s">
        <v>44</v>
      </c>
      <c r="N23" s="6" t="s">
        <v>21</v>
      </c>
      <c r="O23" s="6" t="s">
        <v>22</v>
      </c>
      <c r="P23" s="6" t="s">
        <v>23</v>
      </c>
      <c r="Q23" s="6" t="s">
        <v>46</v>
      </c>
      <c r="R23" s="78" t="s">
        <v>158</v>
      </c>
      <c r="S23" s="2" t="s">
        <v>25</v>
      </c>
    </row>
    <row r="24" spans="1:19">
      <c r="A24">
        <v>21</v>
      </c>
      <c r="B24" s="2">
        <v>2</v>
      </c>
      <c r="C24" s="6" t="s">
        <v>26</v>
      </c>
      <c r="D24" s="8">
        <v>0.69652777777777775</v>
      </c>
      <c r="E24" s="78" t="s">
        <v>29</v>
      </c>
      <c r="F24" s="6">
        <v>45</v>
      </c>
      <c r="G24" s="78">
        <v>22</v>
      </c>
      <c r="H24" s="6" t="s">
        <v>159</v>
      </c>
      <c r="I24" s="78" t="s">
        <v>160</v>
      </c>
      <c r="J24" s="6">
        <v>4</v>
      </c>
      <c r="K24" s="6">
        <v>2</v>
      </c>
      <c r="L24" s="6" t="s">
        <v>208</v>
      </c>
      <c r="M24" s="6" t="s">
        <v>37</v>
      </c>
      <c r="N24" s="6" t="s">
        <v>21</v>
      </c>
      <c r="O24" s="6" t="s">
        <v>22</v>
      </c>
      <c r="P24" s="6" t="s">
        <v>23</v>
      </c>
      <c r="Q24" s="6" t="s">
        <v>141</v>
      </c>
      <c r="R24" s="78"/>
      <c r="S24" s="7" t="s">
        <v>63</v>
      </c>
    </row>
    <row r="25" spans="1:19">
      <c r="A25">
        <v>22</v>
      </c>
      <c r="B25" s="2">
        <v>2</v>
      </c>
      <c r="C25" s="4" t="s">
        <v>17</v>
      </c>
      <c r="D25" s="9">
        <v>0.70763888888888893</v>
      </c>
      <c r="E25" s="77" t="s">
        <v>18</v>
      </c>
      <c r="F25" s="4">
        <v>3</v>
      </c>
      <c r="G25" s="77"/>
      <c r="H25" s="4" t="s">
        <v>161</v>
      </c>
      <c r="I25" s="77" t="s">
        <v>162</v>
      </c>
      <c r="J25" s="4">
        <v>4</v>
      </c>
      <c r="K25" s="4"/>
      <c r="L25" s="4" t="s">
        <v>43</v>
      </c>
      <c r="M25" s="4" t="s">
        <v>20</v>
      </c>
      <c r="N25" s="4" t="s">
        <v>21</v>
      </c>
      <c r="O25" s="4" t="s">
        <v>22</v>
      </c>
      <c r="P25" s="4" t="s">
        <v>23</v>
      </c>
      <c r="Q25" s="4" t="s">
        <v>163</v>
      </c>
      <c r="R25" s="77" t="s">
        <v>164</v>
      </c>
      <c r="S25" s="2" t="s">
        <v>25</v>
      </c>
    </row>
    <row r="26" spans="1:19">
      <c r="A26">
        <v>23</v>
      </c>
      <c r="B26" s="2">
        <v>2</v>
      </c>
      <c r="C26" s="4" t="s">
        <v>17</v>
      </c>
      <c r="D26" s="9">
        <v>0.71875</v>
      </c>
      <c r="E26" s="77" t="s">
        <v>18</v>
      </c>
      <c r="F26" s="4">
        <v>18</v>
      </c>
      <c r="G26" s="77"/>
      <c r="H26" s="4" t="s">
        <v>161</v>
      </c>
      <c r="I26" s="77" t="s">
        <v>162</v>
      </c>
      <c r="J26" s="4">
        <v>5</v>
      </c>
      <c r="K26" s="4">
        <v>3</v>
      </c>
      <c r="L26" s="4" t="s">
        <v>19</v>
      </c>
      <c r="M26" s="4" t="s">
        <v>136</v>
      </c>
      <c r="N26" s="4" t="s">
        <v>21</v>
      </c>
      <c r="O26" s="4" t="s">
        <v>130</v>
      </c>
      <c r="P26" s="4" t="s">
        <v>165</v>
      </c>
      <c r="Q26" s="4" t="s">
        <v>151</v>
      </c>
      <c r="R26" s="77"/>
      <c r="S26" s="2" t="s">
        <v>25</v>
      </c>
    </row>
    <row r="27" spans="1:19" ht="15.75" thickBot="1">
      <c r="A27">
        <v>24</v>
      </c>
      <c r="B27" s="83">
        <v>2</v>
      </c>
      <c r="C27" s="87" t="s">
        <v>17</v>
      </c>
      <c r="D27" s="88">
        <v>0.75624999999999998</v>
      </c>
      <c r="E27" s="89" t="s">
        <v>18</v>
      </c>
      <c r="F27" s="87">
        <v>19</v>
      </c>
      <c r="G27" s="89"/>
      <c r="H27" s="87" t="s">
        <v>168</v>
      </c>
      <c r="I27" s="89" t="s">
        <v>169</v>
      </c>
      <c r="J27" s="87">
        <v>6</v>
      </c>
      <c r="K27" s="87"/>
      <c r="L27" s="87" t="s">
        <v>43</v>
      </c>
      <c r="M27" s="87" t="s">
        <v>20</v>
      </c>
      <c r="N27" s="87" t="s">
        <v>21</v>
      </c>
      <c r="O27" s="87" t="s">
        <v>22</v>
      </c>
      <c r="P27" s="87" t="s">
        <v>166</v>
      </c>
      <c r="Q27" s="87" t="s">
        <v>46</v>
      </c>
      <c r="R27" s="89" t="s">
        <v>167</v>
      </c>
      <c r="S27" s="83" t="s">
        <v>25</v>
      </c>
    </row>
    <row r="28" spans="1:19">
      <c r="A28">
        <v>25</v>
      </c>
      <c r="B28" s="2">
        <v>3</v>
      </c>
      <c r="C28" s="4" t="s">
        <v>17</v>
      </c>
      <c r="D28" s="9">
        <v>5.8333333333333327E-2</v>
      </c>
      <c r="E28" s="77" t="s">
        <v>29</v>
      </c>
      <c r="F28" s="4">
        <v>3</v>
      </c>
      <c r="G28" s="77">
        <v>63</v>
      </c>
      <c r="H28" s="4" t="s">
        <v>171</v>
      </c>
      <c r="I28" s="77" t="s">
        <v>172</v>
      </c>
      <c r="J28" s="4">
        <v>9</v>
      </c>
      <c r="K28" s="4">
        <v>13</v>
      </c>
      <c r="L28" s="4" t="s">
        <v>208</v>
      </c>
      <c r="M28" s="4" t="s">
        <v>136</v>
      </c>
      <c r="N28" s="4" t="s">
        <v>21</v>
      </c>
      <c r="O28" s="4" t="s">
        <v>22</v>
      </c>
      <c r="P28" s="4" t="s">
        <v>23</v>
      </c>
      <c r="Q28" s="4" t="s">
        <v>137</v>
      </c>
      <c r="R28" s="77" t="s">
        <v>170</v>
      </c>
      <c r="S28" s="2" t="s">
        <v>25</v>
      </c>
    </row>
    <row r="29" spans="1:19">
      <c r="A29">
        <v>26</v>
      </c>
      <c r="B29" s="2">
        <v>3</v>
      </c>
      <c r="C29" s="4" t="s">
        <v>17</v>
      </c>
      <c r="D29" s="9">
        <v>5.9722222222222225E-2</v>
      </c>
      <c r="E29" s="77" t="s">
        <v>29</v>
      </c>
      <c r="F29" s="4">
        <v>19</v>
      </c>
      <c r="G29" s="77"/>
      <c r="H29" s="4" t="s">
        <v>171</v>
      </c>
      <c r="I29" s="77" t="s">
        <v>172</v>
      </c>
      <c r="J29" s="4">
        <v>1</v>
      </c>
      <c r="K29" s="4"/>
      <c r="L29" s="4" t="s">
        <v>13</v>
      </c>
      <c r="M29" s="4" t="s">
        <v>20</v>
      </c>
      <c r="N29" s="4" t="s">
        <v>21</v>
      </c>
      <c r="O29" s="4" t="s">
        <v>22</v>
      </c>
      <c r="P29" s="4" t="s">
        <v>166</v>
      </c>
      <c r="Q29" s="4" t="s">
        <v>137</v>
      </c>
      <c r="R29" s="77" t="s">
        <v>170</v>
      </c>
      <c r="S29" s="2" t="s">
        <v>25</v>
      </c>
    </row>
    <row r="30" spans="1:19">
      <c r="A30">
        <v>27</v>
      </c>
      <c r="B30" s="2">
        <v>3</v>
      </c>
      <c r="C30" s="4" t="s">
        <v>17</v>
      </c>
      <c r="D30" s="9">
        <v>0.18055555555555555</v>
      </c>
      <c r="E30" s="77" t="s">
        <v>18</v>
      </c>
      <c r="F30" s="4">
        <v>19</v>
      </c>
      <c r="G30" s="77">
        <v>23</v>
      </c>
      <c r="H30" s="4" t="s">
        <v>173</v>
      </c>
      <c r="I30" s="77" t="s">
        <v>120</v>
      </c>
      <c r="J30" s="4">
        <v>1</v>
      </c>
      <c r="K30" s="4">
        <v>13</v>
      </c>
      <c r="L30" s="4" t="s">
        <v>175</v>
      </c>
      <c r="M30" s="4" t="s">
        <v>174</v>
      </c>
      <c r="N30" s="4" t="s">
        <v>25</v>
      </c>
      <c r="O30" s="4" t="s">
        <v>38</v>
      </c>
      <c r="P30" s="4" t="s">
        <v>121</v>
      </c>
      <c r="Q30" s="4" t="s">
        <v>50</v>
      </c>
      <c r="R30" s="77"/>
      <c r="S30" s="7" t="s">
        <v>63</v>
      </c>
    </row>
    <row r="31" spans="1:19">
      <c r="A31">
        <v>28</v>
      </c>
      <c r="B31" s="2">
        <v>3</v>
      </c>
      <c r="C31" s="6" t="s">
        <v>26</v>
      </c>
      <c r="D31" s="8">
        <v>0.32708333333333334</v>
      </c>
      <c r="E31" s="78" t="s">
        <v>18</v>
      </c>
      <c r="F31" s="6">
        <v>77</v>
      </c>
      <c r="G31" s="78">
        <v>7</v>
      </c>
      <c r="H31" s="6" t="s">
        <v>182</v>
      </c>
      <c r="I31" s="78" t="s">
        <v>183</v>
      </c>
      <c r="J31" s="6">
        <v>2</v>
      </c>
      <c r="K31" s="6">
        <v>15</v>
      </c>
      <c r="L31" s="6" t="s">
        <v>31</v>
      </c>
      <c r="M31" s="6" t="s">
        <v>20</v>
      </c>
      <c r="N31" s="6" t="s">
        <v>21</v>
      </c>
      <c r="O31" s="6" t="s">
        <v>22</v>
      </c>
      <c r="P31" s="6" t="s">
        <v>23</v>
      </c>
      <c r="Q31" s="6" t="s">
        <v>24</v>
      </c>
      <c r="R31" s="78" t="s">
        <v>184</v>
      </c>
      <c r="S31" s="2" t="s">
        <v>25</v>
      </c>
    </row>
    <row r="32" spans="1:19">
      <c r="A32">
        <v>29</v>
      </c>
      <c r="B32" s="2">
        <v>3</v>
      </c>
      <c r="C32" s="6" t="s">
        <v>26</v>
      </c>
      <c r="D32" s="8">
        <v>0.48333333333333334</v>
      </c>
      <c r="E32" s="78" t="s">
        <v>18</v>
      </c>
      <c r="F32" s="6">
        <v>17</v>
      </c>
      <c r="G32" s="78">
        <v>15</v>
      </c>
      <c r="H32" s="6" t="s">
        <v>149</v>
      </c>
      <c r="I32" s="78" t="s">
        <v>135</v>
      </c>
      <c r="J32" s="6">
        <v>6</v>
      </c>
      <c r="K32" s="6">
        <v>17</v>
      </c>
      <c r="L32" s="6" t="s">
        <v>43</v>
      </c>
      <c r="M32" s="6" t="s">
        <v>20</v>
      </c>
      <c r="N32" s="6" t="s">
        <v>21</v>
      </c>
      <c r="O32" s="6" t="s">
        <v>22</v>
      </c>
      <c r="P32" s="6" t="s">
        <v>45</v>
      </c>
      <c r="Q32" s="6" t="s">
        <v>151</v>
      </c>
      <c r="R32" s="78"/>
      <c r="S32" s="2" t="s">
        <v>25</v>
      </c>
    </row>
    <row r="33" spans="1:19">
      <c r="A33">
        <v>30</v>
      </c>
      <c r="B33" s="2">
        <v>3</v>
      </c>
      <c r="C33" s="4" t="s">
        <v>17</v>
      </c>
      <c r="D33" s="9">
        <v>0.52500000000000002</v>
      </c>
      <c r="E33" s="77" t="s">
        <v>18</v>
      </c>
      <c r="F33" s="4">
        <v>17</v>
      </c>
      <c r="G33" s="77"/>
      <c r="H33" s="4" t="s">
        <v>176</v>
      </c>
      <c r="I33" s="77" t="s">
        <v>177</v>
      </c>
      <c r="J33" s="4">
        <v>1</v>
      </c>
      <c r="K33" s="4"/>
      <c r="L33" s="4" t="s">
        <v>43</v>
      </c>
      <c r="M33" s="4" t="s">
        <v>178</v>
      </c>
      <c r="N33" s="4" t="s">
        <v>21</v>
      </c>
      <c r="O33" s="4" t="s">
        <v>38</v>
      </c>
      <c r="P33" s="4" t="s">
        <v>166</v>
      </c>
      <c r="Q33" s="4" t="s">
        <v>137</v>
      </c>
      <c r="R33" s="77" t="s">
        <v>179</v>
      </c>
      <c r="S33" s="2" t="s">
        <v>22</v>
      </c>
    </row>
    <row r="34" spans="1:19">
      <c r="A34">
        <v>31</v>
      </c>
      <c r="B34" s="2">
        <v>3</v>
      </c>
      <c r="C34" s="6" t="s">
        <v>26</v>
      </c>
      <c r="D34" s="8">
        <v>0.54027777777777775</v>
      </c>
      <c r="E34" s="78" t="s">
        <v>18</v>
      </c>
      <c r="F34" s="6">
        <v>34</v>
      </c>
      <c r="G34" s="78">
        <v>13</v>
      </c>
      <c r="H34" s="6" t="s">
        <v>180</v>
      </c>
      <c r="I34" s="78" t="s">
        <v>181</v>
      </c>
      <c r="J34" s="6">
        <v>4</v>
      </c>
      <c r="K34" s="6">
        <v>8</v>
      </c>
      <c r="L34" s="6" t="s">
        <v>208</v>
      </c>
      <c r="M34" s="6" t="s">
        <v>37</v>
      </c>
      <c r="N34" s="6" t="s">
        <v>21</v>
      </c>
      <c r="O34" s="6" t="s">
        <v>22</v>
      </c>
      <c r="P34" s="6" t="s">
        <v>23</v>
      </c>
      <c r="Q34" s="6" t="s">
        <v>163</v>
      </c>
      <c r="R34" s="78" t="s">
        <v>164</v>
      </c>
      <c r="S34" s="2" t="s">
        <v>63</v>
      </c>
    </row>
    <row r="35" spans="1:19">
      <c r="A35">
        <v>32</v>
      </c>
      <c r="B35" s="2">
        <v>3</v>
      </c>
      <c r="C35" s="4" t="s">
        <v>17</v>
      </c>
      <c r="D35" s="9">
        <v>0.64583333333333337</v>
      </c>
      <c r="E35" s="77" t="s">
        <v>18</v>
      </c>
      <c r="F35" s="4">
        <v>34</v>
      </c>
      <c r="G35" s="77"/>
      <c r="H35" s="4" t="s">
        <v>186</v>
      </c>
      <c r="I35" s="77" t="s">
        <v>185</v>
      </c>
      <c r="J35" s="4">
        <v>2</v>
      </c>
      <c r="K35" s="4"/>
      <c r="L35" s="4" t="s">
        <v>43</v>
      </c>
      <c r="M35" s="4" t="s">
        <v>20</v>
      </c>
      <c r="N35" s="4" t="s">
        <v>21</v>
      </c>
      <c r="O35" s="4" t="s">
        <v>22</v>
      </c>
      <c r="P35" s="4" t="s">
        <v>121</v>
      </c>
      <c r="Q35" s="4" t="s">
        <v>137</v>
      </c>
      <c r="R35" s="77" t="s">
        <v>187</v>
      </c>
      <c r="S35" s="2" t="s">
        <v>25</v>
      </c>
    </row>
    <row r="36" spans="1:19">
      <c r="A36">
        <v>33</v>
      </c>
      <c r="B36" s="2">
        <v>3</v>
      </c>
      <c r="C36" s="4" t="s">
        <v>17</v>
      </c>
      <c r="D36" s="9">
        <v>0.74861111111111101</v>
      </c>
      <c r="E36" s="77" t="s">
        <v>18</v>
      </c>
      <c r="F36" s="4">
        <v>17</v>
      </c>
      <c r="G36" s="77">
        <v>63</v>
      </c>
      <c r="H36" s="4" t="s">
        <v>188</v>
      </c>
      <c r="I36" s="77" t="s">
        <v>120</v>
      </c>
      <c r="J36" s="4">
        <v>2</v>
      </c>
      <c r="K36" s="4">
        <v>15</v>
      </c>
      <c r="L36" s="4" t="s">
        <v>208</v>
      </c>
      <c r="M36" s="4" t="s">
        <v>37</v>
      </c>
      <c r="N36" s="4" t="s">
        <v>21</v>
      </c>
      <c r="O36" s="4" t="s">
        <v>38</v>
      </c>
      <c r="P36" s="4" t="s">
        <v>23</v>
      </c>
      <c r="Q36" s="4" t="s">
        <v>137</v>
      </c>
      <c r="R36" s="77"/>
      <c r="S36" s="2" t="s">
        <v>25</v>
      </c>
    </row>
    <row r="37" spans="1:19">
      <c r="A37">
        <v>34</v>
      </c>
      <c r="B37" s="2">
        <v>3</v>
      </c>
      <c r="C37" s="4" t="s">
        <v>17</v>
      </c>
      <c r="D37" s="9">
        <v>0.78749999999999998</v>
      </c>
      <c r="E37" s="77" t="s">
        <v>18</v>
      </c>
      <c r="F37" s="4">
        <v>17</v>
      </c>
      <c r="G37" s="77">
        <v>63</v>
      </c>
      <c r="H37" s="4" t="s">
        <v>189</v>
      </c>
      <c r="I37" s="77" t="s">
        <v>190</v>
      </c>
      <c r="J37" s="4">
        <v>6</v>
      </c>
      <c r="K37" s="4">
        <v>4</v>
      </c>
      <c r="L37" s="4" t="s">
        <v>191</v>
      </c>
      <c r="M37" s="4" t="s">
        <v>20</v>
      </c>
      <c r="N37" s="4" t="s">
        <v>21</v>
      </c>
      <c r="O37" s="4" t="s">
        <v>22</v>
      </c>
      <c r="P37" s="4" t="s">
        <v>45</v>
      </c>
      <c r="Q37" s="4" t="s">
        <v>163</v>
      </c>
      <c r="R37" s="77"/>
      <c r="S37" s="2" t="s">
        <v>22</v>
      </c>
    </row>
    <row r="38" spans="1:19">
      <c r="A38">
        <v>35</v>
      </c>
      <c r="B38" s="2"/>
      <c r="C38" s="5"/>
      <c r="D38" s="5"/>
      <c r="E38" s="90"/>
      <c r="F38" s="5"/>
      <c r="G38" s="90"/>
      <c r="H38" s="5"/>
      <c r="I38" s="90"/>
      <c r="J38" s="5"/>
      <c r="K38" s="5"/>
      <c r="L38" s="5"/>
      <c r="M38" s="5"/>
      <c r="N38" s="5"/>
      <c r="O38" s="5"/>
      <c r="P38" s="5"/>
      <c r="Q38" s="5"/>
      <c r="R38" s="90"/>
      <c r="S38" s="2"/>
    </row>
    <row r="39" spans="1:19">
      <c r="A39">
        <v>36</v>
      </c>
      <c r="B39" s="2"/>
      <c r="C39" s="2"/>
      <c r="D39" s="2"/>
      <c r="E39" s="79"/>
      <c r="F39" s="2"/>
      <c r="G39" s="79"/>
      <c r="H39" s="2"/>
      <c r="I39" s="79"/>
      <c r="J39" s="2"/>
      <c r="K39" s="2"/>
      <c r="L39" s="2"/>
      <c r="M39" s="2"/>
      <c r="N39" s="2"/>
      <c r="O39" s="2"/>
      <c r="P39" s="2"/>
      <c r="Q39" s="2"/>
      <c r="R39" s="79"/>
      <c r="S39" s="2"/>
    </row>
    <row r="40" spans="1:19">
      <c r="A40">
        <v>37</v>
      </c>
      <c r="B40" s="2"/>
      <c r="C40" s="2"/>
      <c r="D40" s="2"/>
      <c r="E40" s="79"/>
      <c r="F40" s="2"/>
      <c r="G40" s="79"/>
      <c r="H40" s="2"/>
      <c r="I40" s="79"/>
      <c r="J40" s="2"/>
      <c r="K40" s="2"/>
      <c r="L40" s="2"/>
      <c r="M40" s="2"/>
      <c r="N40" s="2"/>
      <c r="O40" s="2"/>
      <c r="P40" s="2"/>
      <c r="Q40" s="2"/>
      <c r="R40" s="79"/>
      <c r="S40" s="2"/>
    </row>
    <row r="41" spans="1:19">
      <c r="A41">
        <v>38</v>
      </c>
      <c r="B41" s="2"/>
      <c r="C41" s="2"/>
      <c r="D41" s="2"/>
      <c r="E41" s="79"/>
      <c r="F41" s="2"/>
      <c r="G41" s="79"/>
      <c r="H41" s="2"/>
      <c r="I41" s="79"/>
      <c r="J41" s="2"/>
      <c r="K41" s="2"/>
      <c r="L41" s="2"/>
      <c r="M41" s="2"/>
      <c r="N41" s="2"/>
      <c r="O41" s="2"/>
      <c r="P41" s="2"/>
      <c r="Q41" s="2"/>
      <c r="R41" s="79"/>
      <c r="S41" s="2"/>
    </row>
    <row r="42" spans="1:19">
      <c r="A42">
        <v>39</v>
      </c>
      <c r="B42" s="2"/>
      <c r="C42" s="2"/>
      <c r="D42" s="2"/>
      <c r="E42" s="79"/>
      <c r="F42" s="2"/>
      <c r="G42" s="79"/>
      <c r="H42" s="2"/>
      <c r="I42" s="79"/>
      <c r="J42" s="2"/>
      <c r="K42" s="2"/>
      <c r="L42" s="2"/>
      <c r="M42" s="2"/>
      <c r="N42" s="2"/>
      <c r="O42" s="2"/>
      <c r="P42" s="2"/>
      <c r="Q42" s="2"/>
      <c r="R42" s="79"/>
      <c r="S42" s="2"/>
    </row>
    <row r="43" spans="1:19">
      <c r="A43">
        <v>40</v>
      </c>
      <c r="B43" s="2"/>
      <c r="C43" s="2"/>
      <c r="D43" s="2"/>
      <c r="E43" s="79"/>
      <c r="F43" s="2"/>
      <c r="G43" s="79"/>
      <c r="H43" s="2"/>
      <c r="I43" s="79"/>
      <c r="J43" s="2"/>
      <c r="K43" s="2"/>
      <c r="L43" s="2"/>
      <c r="M43" s="2"/>
      <c r="N43" s="2"/>
      <c r="O43" s="2"/>
      <c r="P43" s="2"/>
      <c r="Q43" s="2"/>
      <c r="R43" s="79"/>
      <c r="S43" s="2"/>
    </row>
    <row r="44" spans="1:19">
      <c r="A44">
        <v>41</v>
      </c>
      <c r="B44" s="2"/>
      <c r="C44" s="2"/>
      <c r="D44" s="2"/>
      <c r="E44" s="79"/>
      <c r="F44" s="2"/>
      <c r="G44" s="79"/>
      <c r="H44" s="2"/>
      <c r="I44" s="79"/>
      <c r="J44" s="2"/>
      <c r="K44" s="2"/>
      <c r="L44" s="2"/>
      <c r="M44" s="2"/>
      <c r="N44" s="2"/>
      <c r="O44" s="2"/>
      <c r="P44" s="2"/>
      <c r="Q44" s="2"/>
      <c r="R44" s="79"/>
      <c r="S44" s="2"/>
    </row>
    <row r="45" spans="1:19">
      <c r="A45">
        <v>42</v>
      </c>
      <c r="B45" s="2"/>
      <c r="C45" s="2"/>
      <c r="D45" s="2"/>
      <c r="E45" s="79"/>
      <c r="F45" s="2"/>
      <c r="G45" s="79"/>
      <c r="H45" s="2"/>
      <c r="I45" s="79"/>
      <c r="J45" s="2"/>
      <c r="K45" s="2"/>
      <c r="L45" s="2"/>
      <c r="M45" s="2"/>
      <c r="N45" s="2"/>
      <c r="O45" s="2"/>
      <c r="P45" s="2"/>
      <c r="Q45" s="2"/>
      <c r="R45" s="79"/>
      <c r="S45" s="2"/>
    </row>
    <row r="46" spans="1:19">
      <c r="A46">
        <v>43</v>
      </c>
      <c r="B46" s="2"/>
      <c r="C46" s="2"/>
      <c r="D46" s="2"/>
      <c r="E46" s="79"/>
      <c r="F46" s="2"/>
      <c r="G46" s="79"/>
      <c r="H46" s="2"/>
      <c r="I46" s="79"/>
      <c r="J46" s="2"/>
      <c r="K46" s="2"/>
      <c r="L46" s="2"/>
      <c r="M46" s="2"/>
      <c r="N46" s="2"/>
      <c r="O46" s="2"/>
      <c r="P46" s="2"/>
      <c r="Q46" s="2"/>
      <c r="R46" s="79"/>
      <c r="S46" s="2"/>
    </row>
    <row r="47" spans="1:19">
      <c r="A47">
        <v>44</v>
      </c>
      <c r="B47" s="2"/>
      <c r="C47" s="2"/>
      <c r="D47" s="2"/>
      <c r="E47" s="79"/>
      <c r="F47" s="2"/>
      <c r="G47" s="79"/>
      <c r="H47" s="2"/>
      <c r="I47" s="79"/>
      <c r="J47" s="2"/>
      <c r="K47" s="2"/>
      <c r="L47" s="2"/>
      <c r="M47" s="2"/>
      <c r="N47" s="2"/>
      <c r="O47" s="2"/>
      <c r="P47" s="2"/>
      <c r="Q47" s="2"/>
      <c r="R47" s="79"/>
      <c r="S47" s="2"/>
    </row>
    <row r="48" spans="1:19">
      <c r="A48">
        <v>45</v>
      </c>
      <c r="B48" s="2"/>
      <c r="C48" s="2"/>
      <c r="D48" s="2"/>
      <c r="E48" s="79"/>
      <c r="F48" s="2"/>
      <c r="G48" s="79"/>
      <c r="H48" s="2"/>
      <c r="I48" s="79"/>
      <c r="J48" s="2"/>
      <c r="K48" s="2"/>
      <c r="L48" s="2"/>
      <c r="M48" s="2"/>
      <c r="N48" s="2"/>
      <c r="O48" s="2"/>
      <c r="P48" s="2"/>
      <c r="Q48" s="2"/>
      <c r="R48" s="79"/>
      <c r="S48" s="2"/>
    </row>
    <row r="49" spans="1:19">
      <c r="A49">
        <v>46</v>
      </c>
      <c r="B49" s="2"/>
      <c r="C49" s="2"/>
      <c r="D49" s="2"/>
      <c r="E49" s="79"/>
      <c r="F49" s="2"/>
      <c r="G49" s="79"/>
      <c r="H49" s="2"/>
      <c r="I49" s="79"/>
      <c r="J49" s="2"/>
      <c r="K49" s="2"/>
      <c r="L49" s="2"/>
      <c r="M49" s="2"/>
      <c r="N49" s="2"/>
      <c r="O49" s="2"/>
      <c r="P49" s="2"/>
      <c r="Q49" s="2"/>
      <c r="R49" s="79"/>
      <c r="S49" s="2"/>
    </row>
    <row r="50" spans="1:19">
      <c r="A50">
        <v>47</v>
      </c>
      <c r="B50" s="2"/>
      <c r="C50" s="2"/>
      <c r="D50" s="2"/>
      <c r="E50" s="79"/>
      <c r="F50" s="2"/>
      <c r="G50" s="79"/>
      <c r="H50" s="2"/>
      <c r="I50" s="79"/>
      <c r="J50" s="2"/>
      <c r="K50" s="2"/>
      <c r="L50" s="2"/>
      <c r="M50" s="2"/>
      <c r="N50" s="2"/>
      <c r="O50" s="2"/>
      <c r="P50" s="2"/>
      <c r="Q50" s="2"/>
      <c r="R50" s="79"/>
      <c r="S50" s="2"/>
    </row>
    <row r="51" spans="1:19">
      <c r="A51">
        <v>48</v>
      </c>
      <c r="B51" s="2"/>
      <c r="C51" s="2"/>
      <c r="D51" s="2"/>
      <c r="E51" s="79"/>
      <c r="F51" s="2"/>
      <c r="G51" s="79"/>
      <c r="H51" s="2"/>
      <c r="I51" s="79"/>
      <c r="J51" s="2"/>
      <c r="K51" s="2"/>
      <c r="L51" s="2"/>
      <c r="M51" s="2"/>
      <c r="N51" s="2"/>
      <c r="O51" s="2"/>
      <c r="P51" s="2"/>
      <c r="Q51" s="2"/>
      <c r="R51" s="79"/>
      <c r="S51" s="2"/>
    </row>
    <row r="52" spans="1:19">
      <c r="A52">
        <v>49</v>
      </c>
      <c r="B52" s="2"/>
      <c r="C52" s="2"/>
      <c r="D52" s="2"/>
      <c r="E52" s="79"/>
      <c r="F52" s="2"/>
      <c r="G52" s="79"/>
      <c r="H52" s="2"/>
      <c r="I52" s="79"/>
      <c r="J52" s="2"/>
      <c r="K52" s="2"/>
      <c r="L52" s="2"/>
      <c r="M52" s="2"/>
      <c r="N52" s="2"/>
      <c r="O52" s="2"/>
      <c r="P52" s="2"/>
      <c r="Q52" s="2"/>
      <c r="R52" s="79"/>
      <c r="S52" s="2"/>
    </row>
    <row r="53" spans="1:19">
      <c r="A53">
        <v>50</v>
      </c>
      <c r="B53" s="2"/>
      <c r="C53" s="2"/>
      <c r="D53" s="2"/>
      <c r="E53" s="79"/>
      <c r="F53" s="2"/>
      <c r="G53" s="79"/>
      <c r="H53" s="2"/>
      <c r="I53" s="79"/>
      <c r="J53" s="2"/>
      <c r="K53" s="2"/>
      <c r="L53" s="2"/>
      <c r="M53" s="2"/>
      <c r="N53" s="2"/>
      <c r="O53" s="2"/>
      <c r="P53" s="2"/>
      <c r="Q53" s="2"/>
      <c r="R53" s="79"/>
      <c r="S53" s="2"/>
    </row>
    <row r="56" spans="1:19">
      <c r="B56" s="157"/>
    </row>
    <row r="57" spans="1:19">
      <c r="B57" s="157"/>
    </row>
    <row r="58" spans="1:19">
      <c r="B58" s="157"/>
    </row>
    <row r="59" spans="1:19">
      <c r="B59" s="157"/>
    </row>
    <row r="60" spans="1:19">
      <c r="B60" s="157"/>
    </row>
    <row r="61" spans="1:19">
      <c r="B61" s="158"/>
    </row>
    <row r="62" spans="1:19">
      <c r="B62" s="158"/>
    </row>
    <row r="63" spans="1:19">
      <c r="B63" s="158"/>
    </row>
    <row r="64" spans="1:19">
      <c r="B64" s="158"/>
    </row>
    <row r="65" spans="2:2">
      <c r="B65" s="158"/>
    </row>
    <row r="66" spans="2:2">
      <c r="B66" s="158"/>
    </row>
    <row r="67" spans="2:2">
      <c r="B67" s="158"/>
    </row>
    <row r="68" spans="2:2">
      <c r="B68" s="158"/>
    </row>
    <row r="69" spans="2:2">
      <c r="B69" s="157"/>
    </row>
    <row r="70" spans="2:2">
      <c r="B70" s="157"/>
    </row>
    <row r="71" spans="2:2">
      <c r="B71" s="157"/>
    </row>
    <row r="72" spans="2:2">
      <c r="B72" s="157"/>
    </row>
    <row r="73" spans="2:2">
      <c r="B73" s="158"/>
    </row>
    <row r="74" spans="2:2">
      <c r="B74" s="158"/>
    </row>
    <row r="75" spans="2:2">
      <c r="B75" s="158"/>
    </row>
    <row r="76" spans="2:2">
      <c r="B76" s="158"/>
    </row>
    <row r="77" spans="2:2">
      <c r="B77" s="158"/>
    </row>
    <row r="78" spans="2:2">
      <c r="B78" s="158"/>
    </row>
    <row r="79" spans="2:2">
      <c r="B79" s="158"/>
    </row>
    <row r="80" spans="2:2">
      <c r="B80" s="158"/>
    </row>
    <row r="81" spans="2:2">
      <c r="B81" s="158"/>
    </row>
    <row r="82" spans="2:2">
      <c r="B82" s="158"/>
    </row>
    <row r="83" spans="2:2">
      <c r="B83" s="157"/>
    </row>
    <row r="84" spans="2:2">
      <c r="B84" s="159"/>
    </row>
    <row r="85" spans="2:2">
      <c r="B85" s="158"/>
    </row>
    <row r="86" spans="2:2">
      <c r="B86" s="158"/>
    </row>
    <row r="87" spans="2:2">
      <c r="B87" s="158"/>
    </row>
    <row r="88" spans="2:2">
      <c r="B88" s="158"/>
    </row>
    <row r="89" spans="2:2">
      <c r="B89" s="158"/>
    </row>
    <row r="90" spans="2:2">
      <c r="B90" s="158"/>
    </row>
    <row r="91" spans="2:2">
      <c r="B91" s="158"/>
    </row>
    <row r="92" spans="2:2">
      <c r="B92" s="159"/>
    </row>
    <row r="93" spans="2:2">
      <c r="B93" s="158"/>
    </row>
    <row r="94" spans="2:2">
      <c r="B94" s="158"/>
    </row>
    <row r="95" spans="2:2">
      <c r="B95" s="158"/>
    </row>
    <row r="96" spans="2:2">
      <c r="B96" s="158"/>
    </row>
    <row r="97" spans="2:2">
      <c r="B97" s="158"/>
    </row>
    <row r="98" spans="2:2">
      <c r="B98" s="158"/>
    </row>
    <row r="99" spans="2:2">
      <c r="B99" s="158"/>
    </row>
    <row r="100" spans="2:2">
      <c r="B100" s="159"/>
    </row>
    <row r="101" spans="2:2">
      <c r="B101" s="158"/>
    </row>
    <row r="102" spans="2:2">
      <c r="B102" s="158"/>
    </row>
    <row r="103" spans="2:2">
      <c r="B103" s="158"/>
    </row>
    <row r="104" spans="2:2">
      <c r="B104" s="157"/>
    </row>
    <row r="105" spans="2:2">
      <c r="B105" s="157"/>
    </row>
    <row r="106" spans="2:2">
      <c r="B106" s="160"/>
    </row>
  </sheetData>
  <printOptions horizontalCentered="1"/>
  <pageMargins left="0.25" right="0.25" top="0.75" bottom="0.75" header="0.3" footer="0.3"/>
  <pageSetup scale="61" orientation="landscape" r:id="rId1"/>
  <headerFooter>
    <oddHeader xml:space="preserve">&amp;C&amp;"-,Bold"&amp;20SCORING CHANCE TRACKER
&amp;11Saturday, November 23, 2013
Attendance 13,490 at Jobing.com Arena
Start 6:07 MST; End 8:41 MST
Game 0349&amp;10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AV53"/>
  <sheetViews>
    <sheetView zoomScaleNormal="100" workbookViewId="0"/>
  </sheetViews>
  <sheetFormatPr defaultRowHeight="15"/>
  <cols>
    <col min="1" max="1" width="12.7109375" customWidth="1"/>
    <col min="2" max="6" width="4.85546875" customWidth="1"/>
    <col min="7" max="48" width="4.5703125" customWidth="1"/>
  </cols>
  <sheetData>
    <row r="1" spans="1:48" ht="19.5" thickBot="1">
      <c r="A1" s="64" t="s">
        <v>64</v>
      </c>
      <c r="B1" s="65"/>
      <c r="C1" s="65"/>
      <c r="D1" s="65"/>
      <c r="F1" s="65"/>
      <c r="G1" s="66" t="s">
        <v>62</v>
      </c>
      <c r="H1" s="65"/>
    </row>
    <row r="2" spans="1:48" ht="15.75" thickBot="1">
      <c r="A2" s="32" t="s">
        <v>61</v>
      </c>
      <c r="B2" s="33" t="s">
        <v>57</v>
      </c>
      <c r="C2" s="33" t="s">
        <v>58</v>
      </c>
      <c r="D2" s="34" t="s">
        <v>59</v>
      </c>
      <c r="E2" s="35" t="s">
        <v>60</v>
      </c>
      <c r="F2" s="17" t="s">
        <v>63</v>
      </c>
      <c r="G2" s="20" t="s">
        <v>25</v>
      </c>
      <c r="H2" s="23" t="s">
        <v>22</v>
      </c>
    </row>
    <row r="3" spans="1:48">
      <c r="A3" s="10" t="s">
        <v>55</v>
      </c>
      <c r="B3" s="12">
        <v>6</v>
      </c>
      <c r="C3" s="12">
        <v>9</v>
      </c>
      <c r="D3" s="13">
        <v>3</v>
      </c>
      <c r="E3" s="26">
        <f>SUM(Table2[[#This Row],[1]:[3]])</f>
        <v>18</v>
      </c>
      <c r="F3" s="18">
        <v>3</v>
      </c>
      <c r="G3" s="21">
        <v>12</v>
      </c>
      <c r="H3" s="24">
        <v>3</v>
      </c>
    </row>
    <row r="4" spans="1:48" ht="15.75" thickBot="1">
      <c r="A4" s="11" t="s">
        <v>56</v>
      </c>
      <c r="B4" s="14">
        <v>2</v>
      </c>
      <c r="C4" s="14">
        <v>7</v>
      </c>
      <c r="D4" s="15">
        <v>7</v>
      </c>
      <c r="E4" s="27">
        <f>SUM(Table2[[#This Row],[1]:[3]])</f>
        <v>16</v>
      </c>
      <c r="F4" s="19">
        <v>4</v>
      </c>
      <c r="G4" s="22">
        <v>10</v>
      </c>
      <c r="H4" s="25">
        <v>2</v>
      </c>
    </row>
    <row r="6" spans="1:48" ht="18.75">
      <c r="A6" s="16" t="s">
        <v>66</v>
      </c>
      <c r="C6" s="2" t="s">
        <v>62</v>
      </c>
    </row>
    <row r="7" spans="1:48" ht="15.75" thickBot="1">
      <c r="A7" s="32" t="s">
        <v>61</v>
      </c>
      <c r="B7" s="59" t="s">
        <v>63</v>
      </c>
      <c r="C7" s="60" t="s">
        <v>25</v>
      </c>
      <c r="D7" s="61" t="s">
        <v>22</v>
      </c>
      <c r="E7" s="62" t="s">
        <v>65</v>
      </c>
    </row>
    <row r="8" spans="1:48">
      <c r="A8" s="10" t="s">
        <v>55</v>
      </c>
      <c r="B8" s="29">
        <v>1</v>
      </c>
      <c r="C8" s="30">
        <v>3</v>
      </c>
      <c r="D8" s="31">
        <v>0</v>
      </c>
      <c r="E8" s="58">
        <v>0</v>
      </c>
    </row>
    <row r="9" spans="1:48">
      <c r="A9" s="11" t="s">
        <v>56</v>
      </c>
      <c r="B9" s="55">
        <v>2</v>
      </c>
      <c r="C9" s="56">
        <v>0</v>
      </c>
      <c r="D9" s="57">
        <v>0</v>
      </c>
      <c r="E9" s="63">
        <v>0</v>
      </c>
    </row>
    <row r="11" spans="1:48" ht="15.75" customHeight="1" thickBot="1">
      <c r="A11" s="135" t="s">
        <v>192</v>
      </c>
      <c r="B11" s="135"/>
      <c r="C11" s="65"/>
      <c r="D11" s="65"/>
      <c r="E11" s="54"/>
      <c r="F11" s="65"/>
      <c r="G11" s="66" t="s">
        <v>62</v>
      </c>
      <c r="H11" s="65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</row>
    <row r="12" spans="1:48" ht="15" customHeight="1" thickBot="1">
      <c r="A12" s="32" t="s">
        <v>61</v>
      </c>
      <c r="B12" s="33" t="s">
        <v>57</v>
      </c>
      <c r="C12" s="33" t="s">
        <v>58</v>
      </c>
      <c r="D12" s="34" t="s">
        <v>59</v>
      </c>
      <c r="E12" s="35" t="s">
        <v>60</v>
      </c>
      <c r="F12" s="17" t="s">
        <v>63</v>
      </c>
      <c r="G12" s="20" t="s">
        <v>25</v>
      </c>
      <c r="H12" s="23" t="s">
        <v>22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48" ht="15" customHeight="1">
      <c r="A13" s="10" t="s">
        <v>55</v>
      </c>
      <c r="B13" s="12">
        <v>5</v>
      </c>
      <c r="C13" s="12">
        <v>5</v>
      </c>
      <c r="D13" s="13">
        <v>3</v>
      </c>
      <c r="E13" s="26">
        <f>SUM(Table26[[#This Row],[1]:[3]])</f>
        <v>13</v>
      </c>
      <c r="F13" s="18">
        <v>2</v>
      </c>
      <c r="G13" s="21">
        <v>9</v>
      </c>
      <c r="H13" s="24">
        <v>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</row>
    <row r="14" spans="1:48" ht="15" customHeight="1" thickBot="1">
      <c r="A14" s="11" t="s">
        <v>56</v>
      </c>
      <c r="B14" s="14">
        <v>0</v>
      </c>
      <c r="C14" s="14">
        <v>6</v>
      </c>
      <c r="D14" s="15">
        <v>5</v>
      </c>
      <c r="E14" s="27">
        <f>SUM(Table26[[#This Row],[1]:[3]])</f>
        <v>11</v>
      </c>
      <c r="F14" s="19">
        <v>3</v>
      </c>
      <c r="G14" s="22">
        <v>6</v>
      </c>
      <c r="H14" s="25">
        <v>2</v>
      </c>
      <c r="I14" s="37"/>
      <c r="J14" s="38"/>
      <c r="K14" s="37"/>
      <c r="L14" s="39"/>
      <c r="M14" s="39"/>
      <c r="N14" s="39"/>
      <c r="O14" s="39"/>
      <c r="P14" s="37"/>
      <c r="Q14" s="37"/>
      <c r="R14" s="37"/>
      <c r="S14" s="37"/>
      <c r="T14" s="38"/>
      <c r="U14" s="37"/>
      <c r="V14" s="39"/>
      <c r="W14" s="39"/>
      <c r="X14" s="39"/>
      <c r="Y14" s="39"/>
      <c r="Z14" s="37"/>
      <c r="AA14" s="37"/>
      <c r="AB14" s="37"/>
      <c r="AC14" s="37"/>
      <c r="AD14" s="38"/>
      <c r="AE14" s="37"/>
      <c r="AF14" s="39"/>
      <c r="AG14" s="39"/>
      <c r="AH14" s="39"/>
      <c r="AI14" s="39"/>
      <c r="AJ14" s="37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</row>
    <row r="15" spans="1:48" ht="15" customHeight="1">
      <c r="A15" s="37"/>
      <c r="B15" s="37"/>
      <c r="C15" s="68"/>
      <c r="D15" s="37"/>
      <c r="E15" s="37"/>
      <c r="F15" s="37"/>
      <c r="G15" s="37"/>
      <c r="H15" s="37"/>
      <c r="I15" s="37"/>
      <c r="J15" s="39"/>
      <c r="K15" s="37"/>
      <c r="L15" s="39"/>
      <c r="M15" s="39"/>
      <c r="N15" s="39"/>
      <c r="O15" s="39"/>
      <c r="P15" s="37"/>
      <c r="Q15" s="37"/>
      <c r="R15" s="37"/>
      <c r="S15" s="37"/>
      <c r="T15" s="39"/>
      <c r="U15" s="37"/>
      <c r="V15" s="39"/>
      <c r="W15" s="39"/>
      <c r="X15" s="39"/>
      <c r="Y15" s="39"/>
      <c r="Z15" s="37"/>
      <c r="AA15" s="37"/>
      <c r="AB15" s="37"/>
      <c r="AC15" s="37"/>
      <c r="AD15" s="39"/>
      <c r="AE15" s="37"/>
      <c r="AF15" s="39"/>
      <c r="AG15" s="39"/>
      <c r="AH15" s="39"/>
      <c r="AI15" s="39"/>
      <c r="AJ15" s="37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</row>
    <row r="16" spans="1:48" ht="15" customHeight="1" thickBot="1">
      <c r="A16" s="135" t="s">
        <v>193</v>
      </c>
      <c r="B16" s="135"/>
      <c r="C16" s="65"/>
      <c r="D16" s="65"/>
      <c r="E16" s="54"/>
      <c r="F16" s="65"/>
      <c r="G16" s="66" t="s">
        <v>62</v>
      </c>
      <c r="H16" s="65"/>
      <c r="I16" s="37"/>
      <c r="J16" s="39"/>
      <c r="K16" s="37"/>
      <c r="L16" s="39"/>
      <c r="M16" s="39"/>
      <c r="N16" s="39"/>
      <c r="O16" s="39"/>
      <c r="P16" s="37"/>
      <c r="Q16" s="37"/>
      <c r="R16" s="37"/>
      <c r="S16" s="37"/>
      <c r="T16" s="39"/>
      <c r="U16" s="37"/>
      <c r="V16" s="39"/>
      <c r="W16" s="39"/>
      <c r="X16" s="39"/>
      <c r="Y16" s="39"/>
      <c r="Z16" s="37"/>
      <c r="AA16" s="37"/>
      <c r="AB16" s="37"/>
      <c r="AC16" s="37"/>
      <c r="AD16" s="39"/>
      <c r="AE16" s="37"/>
      <c r="AF16" s="39"/>
      <c r="AG16" s="39"/>
      <c r="AH16" s="39"/>
      <c r="AI16" s="39"/>
      <c r="AJ16" s="37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</row>
    <row r="17" spans="1:48" ht="15" customHeight="1" thickBot="1">
      <c r="A17" s="32" t="s">
        <v>61</v>
      </c>
      <c r="B17" s="33" t="s">
        <v>57</v>
      </c>
      <c r="C17" s="33" t="s">
        <v>58</v>
      </c>
      <c r="D17" s="34" t="s">
        <v>59</v>
      </c>
      <c r="E17" s="35" t="s">
        <v>60</v>
      </c>
      <c r="F17" s="17" t="s">
        <v>63</v>
      </c>
      <c r="G17" s="20" t="s">
        <v>25</v>
      </c>
      <c r="H17" s="23" t="s">
        <v>22</v>
      </c>
      <c r="I17" s="37"/>
      <c r="J17" s="39"/>
      <c r="K17" s="37"/>
      <c r="L17" s="39"/>
      <c r="M17" s="39"/>
      <c r="N17" s="39"/>
      <c r="O17" s="39"/>
      <c r="P17" s="37"/>
      <c r="Q17" s="37"/>
      <c r="R17" s="37"/>
      <c r="S17" s="37"/>
      <c r="T17" s="39"/>
      <c r="U17" s="37"/>
      <c r="V17" s="39"/>
      <c r="W17" s="39"/>
      <c r="X17" s="39"/>
      <c r="Y17" s="39"/>
      <c r="Z17" s="37"/>
      <c r="AA17" s="37"/>
      <c r="AB17" s="37"/>
      <c r="AC17" s="37"/>
      <c r="AD17" s="39"/>
      <c r="AE17" s="37"/>
      <c r="AF17" s="39"/>
      <c r="AG17" s="39"/>
      <c r="AH17" s="39"/>
      <c r="AI17" s="39"/>
      <c r="AJ17" s="37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</row>
    <row r="18" spans="1:48" ht="15" customHeight="1">
      <c r="A18" s="10" t="s">
        <v>55</v>
      </c>
      <c r="B18" s="12">
        <v>1</v>
      </c>
      <c r="C18" s="12">
        <v>4</v>
      </c>
      <c r="D18" s="13">
        <v>0</v>
      </c>
      <c r="E18" s="26">
        <f>SUM(Table27[[#This Row],[1]:[3]])</f>
        <v>5</v>
      </c>
      <c r="F18" s="18">
        <v>1</v>
      </c>
      <c r="G18" s="21">
        <v>3</v>
      </c>
      <c r="H18" s="24">
        <v>1</v>
      </c>
      <c r="I18" s="37"/>
      <c r="J18" s="39"/>
      <c r="K18" s="37"/>
      <c r="L18" s="39"/>
      <c r="M18" s="39"/>
      <c r="N18" s="39"/>
      <c r="O18" s="39"/>
      <c r="P18" s="37"/>
      <c r="Q18" s="37"/>
      <c r="R18" s="37"/>
      <c r="S18" s="37"/>
      <c r="T18" s="39"/>
      <c r="U18" s="37"/>
      <c r="V18" s="39"/>
      <c r="W18" s="39"/>
      <c r="X18" s="39"/>
      <c r="Y18" s="39"/>
      <c r="Z18" s="37"/>
      <c r="AA18" s="37"/>
      <c r="AB18" s="37"/>
      <c r="AC18" s="37"/>
      <c r="AD18" s="39"/>
      <c r="AE18" s="37"/>
      <c r="AF18" s="39"/>
      <c r="AG18" s="39"/>
      <c r="AH18" s="39"/>
      <c r="AI18" s="39"/>
      <c r="AJ18" s="37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</row>
    <row r="19" spans="1:48" ht="15" customHeight="1" thickBot="1">
      <c r="A19" s="11" t="s">
        <v>56</v>
      </c>
      <c r="B19" s="14">
        <v>2</v>
      </c>
      <c r="C19" s="14">
        <v>0</v>
      </c>
      <c r="D19" s="15">
        <v>2</v>
      </c>
      <c r="E19" s="27">
        <f>SUM(Table27[[#This Row],[1]:[3]])</f>
        <v>4</v>
      </c>
      <c r="F19" s="19">
        <v>0</v>
      </c>
      <c r="G19" s="22">
        <v>4</v>
      </c>
      <c r="H19" s="25">
        <v>0</v>
      </c>
      <c r="I19" s="37"/>
      <c r="J19" s="39"/>
      <c r="K19" s="37"/>
      <c r="L19" s="39"/>
      <c r="M19" s="39"/>
      <c r="N19" s="39"/>
      <c r="O19" s="39"/>
      <c r="P19" s="37"/>
      <c r="Q19" s="37"/>
      <c r="R19" s="37"/>
      <c r="S19" s="37"/>
      <c r="T19" s="39"/>
      <c r="U19" s="37"/>
      <c r="V19" s="39"/>
      <c r="W19" s="39"/>
      <c r="X19" s="39"/>
      <c r="Y19" s="39"/>
      <c r="Z19" s="37"/>
      <c r="AA19" s="37"/>
      <c r="AB19" s="37"/>
      <c r="AC19" s="37"/>
      <c r="AD19" s="39"/>
      <c r="AE19" s="37"/>
      <c r="AF19" s="39"/>
      <c r="AG19" s="39"/>
      <c r="AH19" s="39"/>
      <c r="AI19" s="39"/>
      <c r="AJ19" s="37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</row>
    <row r="20" spans="1:48" ht="15" customHeight="1">
      <c r="A20" s="37"/>
      <c r="B20" s="37"/>
      <c r="C20" s="68"/>
      <c r="D20" s="37"/>
      <c r="E20" s="37"/>
      <c r="F20" s="37"/>
      <c r="G20" s="37"/>
      <c r="H20" s="37"/>
      <c r="I20" s="37"/>
      <c r="J20" s="39"/>
      <c r="K20" s="37"/>
      <c r="L20" s="39"/>
      <c r="M20" s="39"/>
      <c r="N20" s="39"/>
      <c r="O20" s="39"/>
      <c r="P20" s="37"/>
      <c r="Q20" s="37"/>
      <c r="R20" s="37"/>
      <c r="S20" s="37"/>
      <c r="T20" s="39"/>
      <c r="U20" s="37"/>
      <c r="V20" s="39"/>
      <c r="W20" s="39"/>
      <c r="X20" s="39"/>
      <c r="Y20" s="39"/>
      <c r="Z20" s="37"/>
      <c r="AA20" s="37"/>
      <c r="AB20" s="37"/>
      <c r="AC20" s="37"/>
      <c r="AD20" s="39"/>
      <c r="AE20" s="37"/>
      <c r="AF20" s="39"/>
      <c r="AG20" s="39"/>
      <c r="AH20" s="39"/>
      <c r="AI20" s="39"/>
      <c r="AJ20" s="37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</row>
    <row r="21" spans="1:48" ht="15" customHeight="1">
      <c r="A21" s="37"/>
      <c r="B21" s="37"/>
      <c r="C21" s="68"/>
      <c r="D21" s="37"/>
      <c r="E21" s="37"/>
      <c r="F21" s="37"/>
      <c r="G21" s="37"/>
      <c r="H21" s="37"/>
      <c r="I21" s="37"/>
      <c r="J21" s="39"/>
      <c r="K21" s="37"/>
      <c r="L21" s="39"/>
      <c r="M21" s="39"/>
      <c r="N21" s="39"/>
      <c r="O21" s="39"/>
      <c r="P21" s="37"/>
      <c r="Q21" s="37"/>
      <c r="R21" s="37"/>
      <c r="S21" s="37"/>
      <c r="T21" s="39"/>
      <c r="U21" s="37"/>
      <c r="V21" s="39"/>
      <c r="W21" s="39"/>
      <c r="X21" s="39"/>
      <c r="Y21" s="39"/>
      <c r="Z21" s="37"/>
      <c r="AA21" s="37"/>
      <c r="AB21" s="37"/>
      <c r="AC21" s="37"/>
      <c r="AD21" s="39"/>
      <c r="AE21" s="37"/>
      <c r="AF21" s="39"/>
      <c r="AG21" s="39"/>
      <c r="AH21" s="39"/>
      <c r="AI21" s="39"/>
      <c r="AJ21" s="37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</row>
    <row r="22" spans="1:48" ht="15" customHeight="1">
      <c r="A22" s="37"/>
      <c r="B22" s="37"/>
      <c r="C22" s="68"/>
      <c r="D22" s="37"/>
      <c r="E22" s="37"/>
      <c r="F22" s="37"/>
      <c r="G22" s="37"/>
      <c r="H22" s="37"/>
      <c r="I22" s="37"/>
      <c r="J22" s="39"/>
      <c r="K22" s="37"/>
      <c r="L22" s="39"/>
      <c r="M22" s="39"/>
      <c r="N22" s="39"/>
      <c r="O22" s="39"/>
      <c r="P22" s="37"/>
      <c r="Q22" s="37"/>
      <c r="R22" s="37"/>
      <c r="S22" s="37"/>
      <c r="T22" s="39"/>
      <c r="U22" s="37"/>
      <c r="V22" s="39"/>
      <c r="W22" s="39"/>
      <c r="X22" s="39"/>
      <c r="Y22" s="39"/>
      <c r="Z22" s="37"/>
      <c r="AA22" s="37"/>
      <c r="AB22" s="37"/>
      <c r="AC22" s="37"/>
      <c r="AD22" s="39"/>
      <c r="AE22" s="37"/>
      <c r="AF22" s="39"/>
      <c r="AG22" s="39"/>
      <c r="AH22" s="39"/>
      <c r="AI22" s="39"/>
      <c r="AJ22" s="37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</row>
    <row r="23" spans="1:48" ht="15" customHeight="1">
      <c r="A23" s="37"/>
      <c r="B23" s="37"/>
      <c r="C23" s="68"/>
      <c r="D23" s="37"/>
      <c r="E23" s="37"/>
      <c r="F23" s="37"/>
      <c r="G23" s="37"/>
      <c r="H23" s="37"/>
      <c r="I23" s="37"/>
      <c r="J23" s="39"/>
      <c r="K23" s="37"/>
      <c r="L23" s="39"/>
      <c r="M23" s="39"/>
      <c r="N23" s="39"/>
      <c r="O23" s="39"/>
      <c r="P23" s="37"/>
      <c r="Q23" s="37"/>
      <c r="R23" s="37"/>
      <c r="S23" s="37"/>
      <c r="T23" s="39"/>
      <c r="U23" s="37"/>
      <c r="V23" s="39"/>
      <c r="W23" s="39"/>
      <c r="X23" s="39"/>
      <c r="Y23" s="39"/>
      <c r="Z23" s="37"/>
      <c r="AA23" s="37"/>
      <c r="AB23" s="37"/>
      <c r="AC23" s="37"/>
      <c r="AD23" s="39"/>
      <c r="AE23" s="37"/>
      <c r="AF23" s="39"/>
      <c r="AG23" s="39"/>
      <c r="AH23" s="39"/>
      <c r="AI23" s="39"/>
      <c r="AJ23" s="37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</row>
    <row r="24" spans="1:48" ht="15" customHeight="1">
      <c r="A24" s="37"/>
      <c r="B24" s="37"/>
      <c r="C24" s="68"/>
      <c r="D24" s="37"/>
      <c r="E24" s="37"/>
      <c r="F24" s="37"/>
      <c r="G24" s="37"/>
      <c r="H24" s="37"/>
      <c r="I24" s="37"/>
      <c r="J24" s="39"/>
      <c r="K24" s="37"/>
      <c r="L24" s="39"/>
      <c r="M24" s="39"/>
      <c r="N24" s="39"/>
      <c r="O24" s="39"/>
      <c r="P24" s="37"/>
      <c r="Q24" s="37"/>
      <c r="R24" s="37"/>
      <c r="S24" s="37"/>
      <c r="T24" s="39"/>
      <c r="U24" s="37"/>
      <c r="V24" s="39"/>
      <c r="W24" s="39"/>
      <c r="X24" s="39"/>
      <c r="Y24" s="39"/>
      <c r="Z24" s="37"/>
      <c r="AA24" s="37"/>
      <c r="AB24" s="37"/>
      <c r="AC24" s="37"/>
      <c r="AD24" s="39"/>
      <c r="AE24" s="37"/>
      <c r="AF24" s="39"/>
      <c r="AG24" s="39"/>
      <c r="AH24" s="39"/>
      <c r="AI24" s="39"/>
      <c r="AJ24" s="37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</row>
    <row r="25" spans="1:48" ht="15" customHeight="1">
      <c r="A25" s="37"/>
      <c r="B25" s="37"/>
      <c r="C25" s="68"/>
      <c r="D25" s="37"/>
      <c r="E25" s="37"/>
      <c r="F25" s="37"/>
      <c r="G25" s="37"/>
      <c r="H25" s="37"/>
      <c r="I25" s="37"/>
      <c r="J25" s="39"/>
      <c r="K25" s="37"/>
      <c r="L25" s="39"/>
      <c r="M25" s="39"/>
      <c r="N25" s="39"/>
      <c r="O25" s="39"/>
      <c r="P25" s="37"/>
      <c r="Q25" s="37"/>
      <c r="R25" s="37"/>
      <c r="S25" s="37"/>
      <c r="T25" s="39"/>
      <c r="U25" s="37"/>
      <c r="V25" s="39"/>
      <c r="W25" s="39"/>
      <c r="X25" s="39"/>
      <c r="Y25" s="39"/>
      <c r="Z25" s="37"/>
      <c r="AA25" s="37"/>
      <c r="AB25" s="37"/>
      <c r="AC25" s="37"/>
      <c r="AD25" s="39"/>
      <c r="AE25" s="37"/>
      <c r="AF25" s="39"/>
      <c r="AG25" s="39"/>
      <c r="AH25" s="39"/>
      <c r="AI25" s="39"/>
      <c r="AJ25" s="37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</row>
    <row r="26" spans="1:48" ht="15" customHeight="1">
      <c r="A26" s="37"/>
      <c r="B26" s="37"/>
      <c r="C26" s="68"/>
      <c r="D26" s="37"/>
      <c r="E26" s="37"/>
      <c r="F26" s="37"/>
      <c r="G26" s="37"/>
      <c r="H26" s="37"/>
      <c r="I26" s="37"/>
      <c r="J26" s="39"/>
      <c r="K26" s="37"/>
      <c r="L26" s="39"/>
      <c r="M26" s="39"/>
      <c r="N26" s="39"/>
      <c r="O26" s="39"/>
      <c r="P26" s="37"/>
      <c r="Q26" s="37"/>
      <c r="R26" s="37"/>
      <c r="S26" s="37"/>
      <c r="T26" s="39"/>
      <c r="U26" s="37"/>
      <c r="V26" s="39"/>
      <c r="W26" s="39"/>
      <c r="X26" s="39"/>
      <c r="Y26" s="39"/>
      <c r="Z26" s="37"/>
      <c r="AA26" s="37"/>
      <c r="AB26" s="37"/>
      <c r="AC26" s="37"/>
      <c r="AD26" s="39"/>
      <c r="AE26" s="37"/>
      <c r="AF26" s="39"/>
      <c r="AG26" s="39"/>
      <c r="AH26" s="39"/>
      <c r="AI26" s="39"/>
      <c r="AJ26" s="37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</row>
    <row r="27" spans="1:48" ht="15" customHeight="1">
      <c r="A27" s="37"/>
      <c r="B27" s="37"/>
      <c r="C27" s="68"/>
      <c r="D27" s="37"/>
      <c r="E27" s="37"/>
      <c r="F27" s="37"/>
      <c r="G27" s="37"/>
      <c r="H27" s="37"/>
      <c r="I27" s="37"/>
      <c r="J27" s="39"/>
      <c r="K27" s="37"/>
      <c r="L27" s="39"/>
      <c r="M27" s="39"/>
      <c r="N27" s="39"/>
      <c r="O27" s="39"/>
      <c r="P27" s="37"/>
      <c r="Q27" s="37"/>
      <c r="R27" s="37"/>
      <c r="S27" s="37"/>
      <c r="T27" s="39"/>
      <c r="U27" s="37"/>
      <c r="V27" s="39"/>
      <c r="W27" s="39"/>
      <c r="X27" s="39"/>
      <c r="Y27" s="39"/>
      <c r="Z27" s="37"/>
      <c r="AA27" s="37"/>
      <c r="AB27" s="37"/>
      <c r="AC27" s="37"/>
      <c r="AD27" s="39"/>
      <c r="AE27" s="37"/>
      <c r="AF27" s="39"/>
      <c r="AG27" s="39"/>
      <c r="AH27" s="39"/>
      <c r="AI27" s="39"/>
      <c r="AJ27" s="37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</row>
    <row r="28" spans="1:48" ht="15" customHeight="1">
      <c r="A28" s="37"/>
      <c r="B28" s="37"/>
      <c r="C28" s="68"/>
      <c r="D28" s="37"/>
      <c r="E28" s="37"/>
      <c r="F28" s="37"/>
      <c r="G28" s="37"/>
      <c r="H28" s="37"/>
      <c r="I28" s="37"/>
      <c r="J28" s="39"/>
      <c r="K28" s="37"/>
      <c r="L28" s="39"/>
      <c r="M28" s="39"/>
      <c r="N28" s="39"/>
      <c r="O28" s="39"/>
      <c r="P28" s="37"/>
      <c r="Q28" s="37"/>
      <c r="R28" s="37"/>
      <c r="S28" s="37"/>
      <c r="T28" s="39"/>
      <c r="U28" s="37"/>
      <c r="V28" s="39"/>
      <c r="W28" s="39"/>
      <c r="X28" s="39"/>
      <c r="Y28" s="39"/>
      <c r="Z28" s="37"/>
      <c r="AA28" s="37"/>
      <c r="AB28" s="37"/>
      <c r="AC28" s="37"/>
      <c r="AD28" s="39"/>
      <c r="AE28" s="37"/>
      <c r="AF28" s="39"/>
      <c r="AG28" s="39"/>
      <c r="AH28" s="39"/>
      <c r="AI28" s="39"/>
      <c r="AJ28" s="37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</row>
    <row r="29" spans="1:48" ht="15" customHeight="1">
      <c r="A29" s="37"/>
      <c r="B29" s="37"/>
      <c r="C29" s="68"/>
      <c r="D29" s="37"/>
      <c r="E29" s="37"/>
      <c r="F29" s="37"/>
      <c r="G29" s="37"/>
      <c r="H29" s="37"/>
      <c r="I29" s="37"/>
      <c r="J29" s="39"/>
      <c r="K29" s="37"/>
      <c r="L29" s="39"/>
      <c r="M29" s="39"/>
      <c r="N29" s="39"/>
      <c r="O29" s="39"/>
      <c r="P29" s="37"/>
      <c r="Q29" s="37"/>
      <c r="R29" s="37"/>
      <c r="S29" s="37"/>
      <c r="T29" s="39"/>
      <c r="U29" s="37"/>
      <c r="V29" s="39"/>
      <c r="W29" s="39"/>
      <c r="X29" s="39"/>
      <c r="Y29" s="39"/>
      <c r="Z29" s="37"/>
      <c r="AA29" s="37"/>
      <c r="AB29" s="37"/>
      <c r="AC29" s="37"/>
      <c r="AD29" s="39"/>
      <c r="AE29" s="37"/>
      <c r="AF29" s="39"/>
      <c r="AG29" s="39"/>
      <c r="AH29" s="39"/>
      <c r="AI29" s="39"/>
      <c r="AJ29" s="37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</row>
    <row r="30" spans="1:48" ht="15" customHeight="1">
      <c r="A30" s="37"/>
      <c r="B30" s="37"/>
      <c r="C30" s="68"/>
      <c r="D30" s="37"/>
      <c r="E30" s="37"/>
      <c r="F30" s="37"/>
      <c r="G30" s="37"/>
      <c r="H30" s="37"/>
      <c r="I30" s="37"/>
      <c r="J30" s="39"/>
      <c r="K30" s="37"/>
      <c r="L30" s="39"/>
      <c r="M30" s="39"/>
      <c r="N30" s="39"/>
      <c r="O30" s="39"/>
      <c r="P30" s="37"/>
      <c r="Q30" s="37"/>
      <c r="R30" s="37"/>
      <c r="S30" s="37"/>
      <c r="T30" s="39"/>
      <c r="U30" s="37"/>
      <c r="V30" s="39"/>
      <c r="W30" s="39"/>
      <c r="X30" s="39"/>
      <c r="Y30" s="39"/>
      <c r="Z30" s="37"/>
      <c r="AA30" s="37"/>
      <c r="AB30" s="37"/>
      <c r="AC30" s="37"/>
      <c r="AD30" s="39"/>
      <c r="AE30" s="37"/>
      <c r="AF30" s="39"/>
      <c r="AG30" s="39"/>
      <c r="AH30" s="39"/>
      <c r="AI30" s="39"/>
      <c r="AJ30" s="37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</row>
    <row r="31" spans="1:48" ht="15" customHeight="1">
      <c r="A31" s="37"/>
      <c r="B31" s="37"/>
      <c r="C31" s="68"/>
      <c r="D31" s="37"/>
      <c r="E31" s="37"/>
      <c r="F31" s="37"/>
      <c r="G31" s="37"/>
      <c r="H31" s="37"/>
      <c r="I31" s="37"/>
      <c r="J31" s="39"/>
      <c r="K31" s="37"/>
      <c r="L31" s="39"/>
      <c r="M31" s="39"/>
      <c r="N31" s="39"/>
      <c r="O31" s="39"/>
      <c r="P31" s="37"/>
      <c r="Q31" s="37"/>
      <c r="R31" s="37"/>
      <c r="S31" s="37"/>
      <c r="T31" s="39"/>
      <c r="U31" s="37"/>
      <c r="V31" s="39"/>
      <c r="W31" s="39"/>
      <c r="X31" s="39"/>
      <c r="Y31" s="39"/>
      <c r="Z31" s="37"/>
      <c r="AA31" s="37"/>
      <c r="AB31" s="37"/>
      <c r="AC31" s="37"/>
      <c r="AD31" s="39"/>
      <c r="AE31" s="37"/>
      <c r="AF31" s="39"/>
      <c r="AG31" s="39"/>
      <c r="AH31" s="39"/>
      <c r="AI31" s="39"/>
      <c r="AJ31" s="37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</row>
    <row r="32" spans="1:48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54"/>
      <c r="AL32" s="54"/>
      <c r="AM32" s="54"/>
      <c r="AN32" s="54"/>
      <c r="AO32" s="54"/>
      <c r="AP32" s="54"/>
      <c r="AQ32" s="54"/>
    </row>
    <row r="33" spans="1:36" ht="15.75" customHeight="1">
      <c r="A33" s="67"/>
      <c r="B33" s="67"/>
      <c r="C33" s="67"/>
      <c r="D33" s="67"/>
      <c r="E33" s="67"/>
      <c r="F33" s="6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</row>
    <row r="34" spans="1:36" ht="15" customHeight="1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</row>
    <row r="35" spans="1:36" ht="15.75" customHeight="1">
      <c r="A35" s="136"/>
      <c r="B35" s="136"/>
      <c r="C35" s="1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ht="15" customHeight="1">
      <c r="A36" s="37"/>
      <c r="B36" s="37"/>
      <c r="C36" s="68"/>
      <c r="D36" s="37"/>
      <c r="E36" s="37"/>
      <c r="F36" s="37"/>
      <c r="G36" s="37"/>
      <c r="H36" s="37"/>
      <c r="I36" s="37"/>
      <c r="J36" s="38"/>
      <c r="K36" s="37"/>
      <c r="L36" s="39"/>
      <c r="M36" s="39"/>
      <c r="N36" s="39"/>
      <c r="O36" s="39"/>
      <c r="P36" s="37"/>
      <c r="Q36" s="37"/>
      <c r="R36" s="37"/>
      <c r="S36" s="37"/>
      <c r="T36" s="38"/>
      <c r="U36" s="37"/>
      <c r="V36" s="39"/>
      <c r="W36" s="39"/>
      <c r="X36" s="39"/>
      <c r="Y36" s="39"/>
      <c r="Z36" s="37"/>
      <c r="AA36" s="37"/>
      <c r="AB36" s="37"/>
      <c r="AC36" s="37"/>
      <c r="AD36" s="38"/>
      <c r="AE36" s="37"/>
      <c r="AF36" s="39"/>
      <c r="AG36" s="39"/>
      <c r="AH36" s="39"/>
      <c r="AI36" s="39"/>
      <c r="AJ36" s="37"/>
    </row>
    <row r="37" spans="1:36" ht="15" customHeight="1">
      <c r="A37" s="37"/>
      <c r="B37" s="37"/>
      <c r="C37" s="68"/>
      <c r="D37" s="37"/>
      <c r="E37" s="37"/>
      <c r="F37" s="37"/>
      <c r="G37" s="37"/>
      <c r="H37" s="37"/>
      <c r="I37" s="37"/>
      <c r="J37" s="39"/>
      <c r="K37" s="37"/>
      <c r="L37" s="39"/>
      <c r="M37" s="39"/>
      <c r="N37" s="39"/>
      <c r="O37" s="39"/>
      <c r="P37" s="37"/>
      <c r="Q37" s="37"/>
      <c r="R37" s="37"/>
      <c r="S37" s="37"/>
      <c r="T37" s="39"/>
      <c r="U37" s="37"/>
      <c r="V37" s="39"/>
      <c r="W37" s="39"/>
      <c r="X37" s="39"/>
      <c r="Y37" s="39"/>
      <c r="Z37" s="37"/>
      <c r="AA37" s="37"/>
      <c r="AB37" s="37"/>
      <c r="AC37" s="37"/>
      <c r="AD37" s="39"/>
      <c r="AE37" s="37"/>
      <c r="AF37" s="39"/>
      <c r="AG37" s="39"/>
      <c r="AH37" s="39"/>
      <c r="AI37" s="39"/>
      <c r="AJ37" s="37"/>
    </row>
    <row r="38" spans="1:36" ht="15" customHeight="1">
      <c r="A38" s="37"/>
      <c r="B38" s="37"/>
      <c r="C38" s="68"/>
      <c r="D38" s="37"/>
      <c r="E38" s="37"/>
      <c r="F38" s="37"/>
      <c r="G38" s="37"/>
      <c r="H38" s="37"/>
      <c r="I38" s="37"/>
      <c r="J38" s="39"/>
      <c r="K38" s="37"/>
      <c r="L38" s="39"/>
      <c r="M38" s="39"/>
      <c r="N38" s="39"/>
      <c r="O38" s="39"/>
      <c r="P38" s="37"/>
      <c r="Q38" s="37"/>
      <c r="R38" s="37"/>
      <c r="S38" s="37"/>
      <c r="T38" s="39"/>
      <c r="U38" s="37"/>
      <c r="V38" s="39"/>
      <c r="W38" s="39"/>
      <c r="X38" s="39"/>
      <c r="Y38" s="39"/>
      <c r="Z38" s="37"/>
      <c r="AA38" s="37"/>
      <c r="AB38" s="37"/>
      <c r="AC38" s="37"/>
      <c r="AD38" s="39"/>
      <c r="AE38" s="37"/>
      <c r="AF38" s="39"/>
      <c r="AG38" s="39"/>
      <c r="AH38" s="39"/>
      <c r="AI38" s="39"/>
      <c r="AJ38" s="37"/>
    </row>
    <row r="39" spans="1:36" ht="15" customHeight="1">
      <c r="A39" s="37"/>
      <c r="B39" s="37"/>
      <c r="C39" s="68"/>
      <c r="D39" s="37"/>
      <c r="E39" s="37"/>
      <c r="F39" s="37"/>
      <c r="G39" s="37"/>
      <c r="H39" s="37"/>
      <c r="I39" s="37"/>
      <c r="J39" s="39"/>
      <c r="K39" s="37"/>
      <c r="L39" s="39"/>
      <c r="M39" s="39"/>
      <c r="N39" s="39"/>
      <c r="O39" s="39"/>
      <c r="P39" s="37"/>
      <c r="Q39" s="37"/>
      <c r="R39" s="37"/>
      <c r="S39" s="37"/>
      <c r="T39" s="39"/>
      <c r="U39" s="37"/>
      <c r="V39" s="39"/>
      <c r="W39" s="39"/>
      <c r="X39" s="39"/>
      <c r="Y39" s="39"/>
      <c r="Z39" s="37"/>
      <c r="AA39" s="37"/>
      <c r="AB39" s="37"/>
      <c r="AC39" s="37"/>
      <c r="AD39" s="39"/>
      <c r="AE39" s="37"/>
      <c r="AF39" s="39"/>
      <c r="AG39" s="39"/>
      <c r="AH39" s="39"/>
      <c r="AI39" s="39"/>
      <c r="AJ39" s="37"/>
    </row>
    <row r="40" spans="1:36" ht="15" customHeight="1">
      <c r="A40" s="37"/>
      <c r="B40" s="37"/>
      <c r="C40" s="68"/>
      <c r="D40" s="37"/>
      <c r="E40" s="37"/>
      <c r="F40" s="37"/>
      <c r="G40" s="37"/>
      <c r="H40" s="37"/>
      <c r="I40" s="37"/>
      <c r="J40" s="39"/>
      <c r="K40" s="37"/>
      <c r="L40" s="39"/>
      <c r="M40" s="39"/>
      <c r="N40" s="39"/>
      <c r="O40" s="39"/>
      <c r="P40" s="37"/>
      <c r="Q40" s="37"/>
      <c r="R40" s="37"/>
      <c r="S40" s="37"/>
      <c r="T40" s="39"/>
      <c r="U40" s="37"/>
      <c r="V40" s="39"/>
      <c r="W40" s="39"/>
      <c r="X40" s="39"/>
      <c r="Y40" s="39"/>
      <c r="Z40" s="37"/>
      <c r="AA40" s="37"/>
      <c r="AB40" s="37"/>
      <c r="AC40" s="37"/>
      <c r="AD40" s="39"/>
      <c r="AE40" s="37"/>
      <c r="AF40" s="39"/>
      <c r="AG40" s="39"/>
      <c r="AH40" s="39"/>
      <c r="AI40" s="39"/>
      <c r="AJ40" s="37"/>
    </row>
    <row r="41" spans="1:36" ht="15" customHeight="1">
      <c r="A41" s="37"/>
      <c r="B41" s="37"/>
      <c r="C41" s="68"/>
      <c r="D41" s="37"/>
      <c r="E41" s="37"/>
      <c r="F41" s="37"/>
      <c r="G41" s="37"/>
      <c r="H41" s="37"/>
      <c r="I41" s="37"/>
      <c r="J41" s="39"/>
      <c r="K41" s="37"/>
      <c r="L41" s="39"/>
      <c r="M41" s="39"/>
      <c r="N41" s="39"/>
      <c r="O41" s="39"/>
      <c r="P41" s="37"/>
      <c r="Q41" s="37"/>
      <c r="R41" s="37"/>
      <c r="S41" s="37"/>
      <c r="T41" s="39"/>
      <c r="U41" s="37"/>
      <c r="V41" s="39"/>
      <c r="W41" s="39"/>
      <c r="X41" s="39"/>
      <c r="Y41" s="39"/>
      <c r="Z41" s="37"/>
      <c r="AA41" s="37"/>
      <c r="AB41" s="37"/>
      <c r="AC41" s="37"/>
      <c r="AD41" s="39"/>
      <c r="AE41" s="37"/>
      <c r="AF41" s="39"/>
      <c r="AG41" s="39"/>
      <c r="AH41" s="39"/>
      <c r="AI41" s="39"/>
      <c r="AJ41" s="37"/>
    </row>
    <row r="42" spans="1:36" ht="15" customHeight="1">
      <c r="A42" s="37"/>
      <c r="B42" s="37"/>
      <c r="C42" s="68"/>
      <c r="D42" s="37"/>
      <c r="E42" s="37"/>
      <c r="F42" s="37"/>
      <c r="G42" s="37"/>
      <c r="H42" s="37"/>
      <c r="I42" s="37"/>
      <c r="J42" s="39"/>
      <c r="K42" s="37"/>
      <c r="L42" s="39"/>
      <c r="M42" s="39"/>
      <c r="N42" s="39"/>
      <c r="O42" s="39"/>
      <c r="P42" s="37"/>
      <c r="Q42" s="37"/>
      <c r="R42" s="37"/>
      <c r="S42" s="37"/>
      <c r="T42" s="39"/>
      <c r="U42" s="37"/>
      <c r="V42" s="39"/>
      <c r="W42" s="39"/>
      <c r="X42" s="39"/>
      <c r="Y42" s="39"/>
      <c r="Z42" s="37"/>
      <c r="AA42" s="37"/>
      <c r="AB42" s="37"/>
      <c r="AC42" s="37"/>
      <c r="AD42" s="39"/>
      <c r="AE42" s="37"/>
      <c r="AF42" s="39"/>
      <c r="AG42" s="39"/>
      <c r="AH42" s="39"/>
      <c r="AI42" s="39"/>
      <c r="AJ42" s="37"/>
    </row>
    <row r="43" spans="1:36" ht="15" customHeight="1">
      <c r="A43" s="37"/>
      <c r="B43" s="37"/>
      <c r="C43" s="68"/>
      <c r="D43" s="37"/>
      <c r="E43" s="37"/>
      <c r="F43" s="37"/>
      <c r="G43" s="37"/>
      <c r="H43" s="37"/>
      <c r="I43" s="37"/>
      <c r="J43" s="39"/>
      <c r="K43" s="37"/>
      <c r="L43" s="39"/>
      <c r="M43" s="39"/>
      <c r="N43" s="39"/>
      <c r="O43" s="39"/>
      <c r="P43" s="37"/>
      <c r="Q43" s="37"/>
      <c r="R43" s="37"/>
      <c r="S43" s="37"/>
      <c r="T43" s="39"/>
      <c r="U43" s="37"/>
      <c r="V43" s="39"/>
      <c r="W43" s="39"/>
      <c r="X43" s="39"/>
      <c r="Y43" s="39"/>
      <c r="Z43" s="37"/>
      <c r="AA43" s="37"/>
      <c r="AB43" s="37"/>
      <c r="AC43" s="37"/>
      <c r="AD43" s="39"/>
      <c r="AE43" s="37"/>
      <c r="AF43" s="39"/>
      <c r="AG43" s="39"/>
      <c r="AH43" s="39"/>
      <c r="AI43" s="39"/>
      <c r="AJ43" s="37"/>
    </row>
    <row r="44" spans="1:36" ht="15" customHeight="1">
      <c r="A44" s="37"/>
      <c r="B44" s="37"/>
      <c r="C44" s="68"/>
      <c r="D44" s="37"/>
      <c r="E44" s="37"/>
      <c r="F44" s="37"/>
      <c r="G44" s="37"/>
      <c r="H44" s="37"/>
      <c r="I44" s="37"/>
      <c r="J44" s="39"/>
      <c r="K44" s="37"/>
      <c r="L44" s="39"/>
      <c r="M44" s="39"/>
      <c r="N44" s="39"/>
      <c r="O44" s="39"/>
      <c r="P44" s="37"/>
      <c r="Q44" s="37"/>
      <c r="R44" s="37"/>
      <c r="S44" s="37"/>
      <c r="T44" s="39"/>
      <c r="U44" s="37"/>
      <c r="V44" s="39"/>
      <c r="W44" s="39"/>
      <c r="X44" s="39"/>
      <c r="Y44" s="39"/>
      <c r="Z44" s="37"/>
      <c r="AA44" s="37"/>
      <c r="AB44" s="37"/>
      <c r="AC44" s="37"/>
      <c r="AD44" s="39"/>
      <c r="AE44" s="37"/>
      <c r="AF44" s="39"/>
      <c r="AG44" s="39"/>
      <c r="AH44" s="39"/>
      <c r="AI44" s="39"/>
      <c r="AJ44" s="37"/>
    </row>
    <row r="45" spans="1:36" ht="15" customHeight="1">
      <c r="A45" s="37"/>
      <c r="B45" s="37"/>
      <c r="C45" s="68"/>
      <c r="D45" s="37"/>
      <c r="E45" s="37"/>
      <c r="F45" s="37"/>
      <c r="G45" s="37"/>
      <c r="H45" s="37"/>
      <c r="I45" s="37"/>
      <c r="J45" s="39"/>
      <c r="K45" s="37"/>
      <c r="L45" s="39"/>
      <c r="M45" s="39"/>
      <c r="N45" s="39"/>
      <c r="O45" s="39"/>
      <c r="P45" s="37"/>
      <c r="Q45" s="37"/>
      <c r="R45" s="37"/>
      <c r="S45" s="37"/>
      <c r="T45" s="39"/>
      <c r="U45" s="37"/>
      <c r="V45" s="39"/>
      <c r="W45" s="39"/>
      <c r="X45" s="39"/>
      <c r="Y45" s="39"/>
      <c r="Z45" s="37"/>
      <c r="AA45" s="37"/>
      <c r="AB45" s="37"/>
      <c r="AC45" s="37"/>
      <c r="AD45" s="39"/>
      <c r="AE45" s="37"/>
      <c r="AF45" s="39"/>
      <c r="AG45" s="39"/>
      <c r="AH45" s="39"/>
      <c r="AI45" s="39"/>
      <c r="AJ45" s="37"/>
    </row>
    <row r="46" spans="1:36" ht="15" customHeight="1">
      <c r="A46" s="37"/>
      <c r="B46" s="37"/>
      <c r="C46" s="68"/>
      <c r="D46" s="37"/>
      <c r="E46" s="37"/>
      <c r="F46" s="37"/>
      <c r="G46" s="37"/>
      <c r="H46" s="37"/>
      <c r="I46" s="37"/>
      <c r="J46" s="39"/>
      <c r="K46" s="37"/>
      <c r="L46" s="39"/>
      <c r="M46" s="39"/>
      <c r="N46" s="39"/>
      <c r="O46" s="39"/>
      <c r="P46" s="37"/>
      <c r="Q46" s="37"/>
      <c r="R46" s="37"/>
      <c r="S46" s="37"/>
      <c r="T46" s="39"/>
      <c r="U46" s="37"/>
      <c r="V46" s="39"/>
      <c r="W46" s="39"/>
      <c r="X46" s="39"/>
      <c r="Y46" s="39"/>
      <c r="Z46" s="37"/>
      <c r="AA46" s="37"/>
      <c r="AB46" s="37"/>
      <c r="AC46" s="37"/>
      <c r="AD46" s="39"/>
      <c r="AE46" s="37"/>
      <c r="AF46" s="39"/>
      <c r="AG46" s="39"/>
      <c r="AH46" s="39"/>
      <c r="AI46" s="39"/>
      <c r="AJ46" s="37"/>
    </row>
    <row r="47" spans="1:36">
      <c r="A47" s="37"/>
      <c r="B47" s="37"/>
      <c r="C47" s="68"/>
      <c r="D47" s="37"/>
      <c r="E47" s="37"/>
      <c r="F47" s="37"/>
      <c r="G47" s="37"/>
      <c r="H47" s="37"/>
      <c r="I47" s="37"/>
      <c r="J47" s="39"/>
      <c r="K47" s="37"/>
      <c r="L47" s="39"/>
      <c r="M47" s="39"/>
      <c r="N47" s="39"/>
      <c r="O47" s="39"/>
      <c r="P47" s="37"/>
      <c r="Q47" s="37"/>
      <c r="R47" s="37"/>
      <c r="S47" s="37"/>
      <c r="T47" s="39"/>
      <c r="U47" s="37"/>
      <c r="V47" s="39"/>
      <c r="W47" s="39"/>
      <c r="X47" s="39"/>
      <c r="Y47" s="39"/>
      <c r="Z47" s="37"/>
      <c r="AA47" s="37"/>
      <c r="AB47" s="37"/>
      <c r="AC47" s="37"/>
      <c r="AD47" s="39"/>
      <c r="AE47" s="37"/>
      <c r="AF47" s="39"/>
      <c r="AG47" s="39"/>
      <c r="AH47" s="39"/>
      <c r="AI47" s="39"/>
      <c r="AJ47" s="37"/>
    </row>
    <row r="48" spans="1:36" ht="15" customHeight="1">
      <c r="A48" s="37"/>
      <c r="B48" s="37"/>
      <c r="C48" s="68"/>
      <c r="D48" s="37"/>
      <c r="E48" s="37"/>
      <c r="F48" s="37"/>
      <c r="G48" s="37"/>
      <c r="H48" s="37"/>
      <c r="I48" s="37"/>
      <c r="J48" s="39"/>
      <c r="K48" s="37"/>
      <c r="L48" s="39"/>
      <c r="M48" s="39"/>
      <c r="N48" s="39"/>
      <c r="O48" s="39"/>
      <c r="P48" s="37"/>
      <c r="Q48" s="37"/>
      <c r="R48" s="37"/>
      <c r="S48" s="37"/>
      <c r="T48" s="39"/>
      <c r="U48" s="37"/>
      <c r="V48" s="39"/>
      <c r="W48" s="39"/>
      <c r="X48" s="39"/>
      <c r="Y48" s="39"/>
      <c r="Z48" s="37"/>
      <c r="AA48" s="37"/>
      <c r="AB48" s="37"/>
      <c r="AC48" s="37"/>
      <c r="AD48" s="39"/>
      <c r="AE48" s="37"/>
      <c r="AF48" s="39"/>
      <c r="AG48" s="39"/>
      <c r="AH48" s="39"/>
      <c r="AI48" s="39"/>
      <c r="AJ48" s="37"/>
    </row>
    <row r="49" spans="1:36" ht="15" customHeight="1">
      <c r="A49" s="37"/>
      <c r="B49" s="37"/>
      <c r="C49" s="68"/>
      <c r="D49" s="37"/>
      <c r="E49" s="37"/>
      <c r="F49" s="37"/>
      <c r="G49" s="37"/>
      <c r="H49" s="37"/>
      <c r="I49" s="37"/>
      <c r="J49" s="39"/>
      <c r="K49" s="37"/>
      <c r="L49" s="39"/>
      <c r="M49" s="39"/>
      <c r="N49" s="39"/>
      <c r="O49" s="39"/>
      <c r="P49" s="37"/>
      <c r="Q49" s="37"/>
      <c r="R49" s="37"/>
      <c r="S49" s="37"/>
      <c r="T49" s="39"/>
      <c r="U49" s="37"/>
      <c r="V49" s="39"/>
      <c r="W49" s="39"/>
      <c r="X49" s="39"/>
      <c r="Y49" s="39"/>
      <c r="Z49" s="37"/>
      <c r="AA49" s="37"/>
      <c r="AB49" s="37"/>
      <c r="AC49" s="37"/>
      <c r="AD49" s="39"/>
      <c r="AE49" s="37"/>
      <c r="AF49" s="39"/>
      <c r="AG49" s="39"/>
      <c r="AH49" s="39"/>
      <c r="AI49" s="39"/>
      <c r="AJ49" s="37"/>
    </row>
    <row r="50" spans="1:36" ht="15" customHeight="1">
      <c r="A50" s="37"/>
      <c r="B50" s="37"/>
      <c r="C50" s="68"/>
      <c r="D50" s="37"/>
      <c r="E50" s="37"/>
      <c r="F50" s="37"/>
      <c r="G50" s="37"/>
      <c r="H50" s="37"/>
      <c r="I50" s="37"/>
      <c r="J50" s="39"/>
      <c r="K50" s="37"/>
      <c r="L50" s="39"/>
      <c r="M50" s="39"/>
      <c r="N50" s="39"/>
      <c r="O50" s="39"/>
      <c r="P50" s="37"/>
      <c r="Q50" s="37"/>
      <c r="R50" s="37"/>
      <c r="S50" s="37"/>
      <c r="T50" s="39"/>
      <c r="U50" s="37"/>
      <c r="V50" s="39"/>
      <c r="W50" s="39"/>
      <c r="X50" s="39"/>
      <c r="Y50" s="39"/>
      <c r="Z50" s="37"/>
      <c r="AA50" s="37"/>
      <c r="AB50" s="37"/>
      <c r="AC50" s="37"/>
      <c r="AD50" s="39"/>
      <c r="AE50" s="37"/>
      <c r="AF50" s="39"/>
      <c r="AG50" s="39"/>
      <c r="AH50" s="39"/>
      <c r="AI50" s="39"/>
      <c r="AJ50" s="37"/>
    </row>
    <row r="51" spans="1:36" ht="15" customHeight="1">
      <c r="A51" s="37"/>
      <c r="B51" s="37"/>
      <c r="C51" s="68"/>
      <c r="D51" s="37"/>
      <c r="E51" s="37"/>
      <c r="F51" s="37"/>
      <c r="G51" s="37"/>
      <c r="H51" s="37"/>
      <c r="I51" s="37"/>
      <c r="J51" s="39"/>
      <c r="K51" s="37"/>
      <c r="L51" s="39"/>
      <c r="M51" s="39"/>
      <c r="N51" s="39"/>
      <c r="O51" s="39"/>
      <c r="P51" s="37"/>
      <c r="Q51" s="37"/>
      <c r="R51" s="37"/>
      <c r="S51" s="37"/>
      <c r="T51" s="39"/>
      <c r="U51" s="37"/>
      <c r="V51" s="39"/>
      <c r="W51" s="39"/>
      <c r="X51" s="39"/>
      <c r="Y51" s="39"/>
      <c r="Z51" s="37"/>
      <c r="AA51" s="37"/>
      <c r="AB51" s="37"/>
      <c r="AC51" s="37"/>
      <c r="AD51" s="39"/>
      <c r="AE51" s="37"/>
      <c r="AF51" s="39"/>
      <c r="AG51" s="39"/>
      <c r="AH51" s="39"/>
      <c r="AI51" s="39"/>
      <c r="AJ51" s="37"/>
    </row>
    <row r="52" spans="1:36" ht="15" customHeight="1">
      <c r="A52" s="37"/>
      <c r="B52" s="37"/>
      <c r="C52" s="68"/>
      <c r="D52" s="37"/>
      <c r="E52" s="37"/>
      <c r="F52" s="37"/>
      <c r="G52" s="37"/>
      <c r="H52" s="37"/>
      <c r="I52" s="37"/>
      <c r="J52" s="39"/>
      <c r="K52" s="37"/>
      <c r="L52" s="39"/>
      <c r="M52" s="39"/>
      <c r="N52" s="39"/>
      <c r="O52" s="39"/>
      <c r="P52" s="37"/>
      <c r="Q52" s="37"/>
      <c r="R52" s="37"/>
      <c r="S52" s="37"/>
      <c r="T52" s="39"/>
      <c r="U52" s="37"/>
      <c r="V52" s="39"/>
      <c r="W52" s="39"/>
      <c r="X52" s="39"/>
      <c r="Y52" s="39"/>
      <c r="Z52" s="37"/>
      <c r="AA52" s="37"/>
      <c r="AB52" s="37"/>
      <c r="AC52" s="37"/>
      <c r="AD52" s="39"/>
      <c r="AE52" s="37"/>
      <c r="AF52" s="39"/>
      <c r="AG52" s="39"/>
      <c r="AH52" s="39"/>
      <c r="AI52" s="39"/>
      <c r="AJ52" s="37"/>
    </row>
    <row r="53" spans="1:36" ht="15" customHeight="1">
      <c r="A53" s="37"/>
      <c r="B53" s="37"/>
      <c r="C53" s="68"/>
      <c r="D53" s="37"/>
      <c r="E53" s="37"/>
      <c r="F53" s="37"/>
      <c r="G53" s="37"/>
      <c r="H53" s="37"/>
      <c r="I53" s="37"/>
      <c r="J53" s="39"/>
      <c r="K53" s="37"/>
      <c r="L53" s="39"/>
      <c r="M53" s="39"/>
      <c r="N53" s="39"/>
      <c r="O53" s="39"/>
      <c r="P53" s="37"/>
      <c r="Q53" s="37"/>
      <c r="R53" s="37"/>
      <c r="S53" s="37"/>
      <c r="T53" s="39"/>
      <c r="U53" s="37"/>
      <c r="V53" s="39"/>
      <c r="W53" s="39"/>
      <c r="X53" s="39"/>
      <c r="Y53" s="39"/>
      <c r="Z53" s="37"/>
      <c r="AA53" s="37"/>
      <c r="AB53" s="37"/>
      <c r="AC53" s="37"/>
      <c r="AD53" s="39"/>
      <c r="AE53" s="37"/>
      <c r="AF53" s="39"/>
      <c r="AG53" s="39"/>
      <c r="AH53" s="39"/>
      <c r="AI53" s="39"/>
      <c r="AJ53" s="37"/>
    </row>
  </sheetData>
  <mergeCells count="22">
    <mergeCell ref="Q34:R34"/>
    <mergeCell ref="AE34:AF34"/>
    <mergeCell ref="AG34:AH34"/>
    <mergeCell ref="AI34:AJ34"/>
    <mergeCell ref="G33:P33"/>
    <mergeCell ref="Q33:Z33"/>
    <mergeCell ref="AA33:AJ33"/>
    <mergeCell ref="S34:T34"/>
    <mergeCell ref="U34:V34"/>
    <mergeCell ref="W34:X34"/>
    <mergeCell ref="Y34:Z34"/>
    <mergeCell ref="AA34:AB34"/>
    <mergeCell ref="AC34:AD34"/>
    <mergeCell ref="I34:J34"/>
    <mergeCell ref="K34:L34"/>
    <mergeCell ref="M34:N34"/>
    <mergeCell ref="O34:P34"/>
    <mergeCell ref="A11:B11"/>
    <mergeCell ref="A16:B16"/>
    <mergeCell ref="A34:C35"/>
    <mergeCell ref="D34:F34"/>
    <mergeCell ref="G34:H34"/>
  </mergeCells>
  <pageMargins left="0.7" right="0.7" top="0.75" bottom="0.75" header="0.3" footer="0.3"/>
  <pageSetup scale="51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3"/>
  <sheetViews>
    <sheetView zoomScaleNormal="100" workbookViewId="0">
      <selection activeCell="X43" sqref="X43"/>
    </sheetView>
  </sheetViews>
  <sheetFormatPr defaultRowHeight="15"/>
  <cols>
    <col min="1" max="2" width="3.7109375" customWidth="1"/>
    <col min="3" max="3" width="21" customWidth="1"/>
    <col min="4" max="6" width="4.85546875" customWidth="1"/>
    <col min="7" max="36" width="4.5703125" customWidth="1"/>
  </cols>
  <sheetData>
    <row r="1" spans="1:36">
      <c r="A1" s="54"/>
      <c r="B1" s="54"/>
      <c r="C1" s="54"/>
      <c r="D1" s="54"/>
      <c r="E1" s="54"/>
      <c r="F1" s="54"/>
      <c r="G1" s="149" t="s">
        <v>93</v>
      </c>
      <c r="H1" s="150"/>
      <c r="I1" s="150"/>
      <c r="J1" s="150"/>
      <c r="K1" s="150"/>
      <c r="L1" s="150"/>
      <c r="M1" s="150"/>
      <c r="N1" s="150"/>
      <c r="O1" s="150"/>
      <c r="P1" s="151"/>
      <c r="Q1" s="149" t="s">
        <v>99</v>
      </c>
      <c r="R1" s="150"/>
      <c r="S1" s="150"/>
      <c r="T1" s="150"/>
      <c r="U1" s="150"/>
      <c r="V1" s="150"/>
      <c r="W1" s="150"/>
      <c r="X1" s="150"/>
      <c r="Y1" s="150"/>
      <c r="Z1" s="151"/>
      <c r="AA1" s="149" t="s">
        <v>100</v>
      </c>
      <c r="AB1" s="150"/>
      <c r="AC1" s="150"/>
      <c r="AD1" s="150"/>
      <c r="AE1" s="150"/>
      <c r="AF1" s="150"/>
      <c r="AG1" s="150"/>
      <c r="AH1" s="150"/>
      <c r="AI1" s="150"/>
      <c r="AJ1" s="151"/>
    </row>
    <row r="2" spans="1:36">
      <c r="A2" s="144" t="s">
        <v>67</v>
      </c>
      <c r="B2" s="136"/>
      <c r="C2" s="145"/>
      <c r="D2" s="146" t="s">
        <v>91</v>
      </c>
      <c r="E2" s="147"/>
      <c r="F2" s="148"/>
      <c r="G2" s="138" t="s">
        <v>94</v>
      </c>
      <c r="H2" s="139"/>
      <c r="I2" s="140" t="s">
        <v>95</v>
      </c>
      <c r="J2" s="141"/>
      <c r="K2" s="142" t="s">
        <v>96</v>
      </c>
      <c r="L2" s="143"/>
      <c r="M2" s="140" t="s">
        <v>97</v>
      </c>
      <c r="N2" s="143"/>
      <c r="O2" s="140" t="s">
        <v>98</v>
      </c>
      <c r="P2" s="141"/>
      <c r="Q2" s="138" t="s">
        <v>94</v>
      </c>
      <c r="R2" s="139"/>
      <c r="S2" s="140" t="s">
        <v>95</v>
      </c>
      <c r="T2" s="141"/>
      <c r="U2" s="142" t="s">
        <v>96</v>
      </c>
      <c r="V2" s="143"/>
      <c r="W2" s="140" t="s">
        <v>97</v>
      </c>
      <c r="X2" s="143"/>
      <c r="Y2" s="140" t="s">
        <v>98</v>
      </c>
      <c r="Z2" s="141"/>
      <c r="AA2" s="138" t="s">
        <v>94</v>
      </c>
      <c r="AB2" s="139"/>
      <c r="AC2" s="140" t="s">
        <v>95</v>
      </c>
      <c r="AD2" s="141"/>
      <c r="AE2" s="142" t="s">
        <v>96</v>
      </c>
      <c r="AF2" s="143"/>
      <c r="AG2" s="140" t="s">
        <v>97</v>
      </c>
      <c r="AH2" s="143"/>
      <c r="AI2" s="140" t="s">
        <v>98</v>
      </c>
      <c r="AJ2" s="141"/>
    </row>
    <row r="3" spans="1:36" ht="15.75" customHeight="1" thickBot="1">
      <c r="A3" s="152"/>
      <c r="B3" s="153"/>
      <c r="C3" s="154"/>
      <c r="D3" s="69" t="s">
        <v>2</v>
      </c>
      <c r="E3" s="69" t="s">
        <v>3</v>
      </c>
      <c r="F3" s="70" t="s">
        <v>92</v>
      </c>
      <c r="G3" s="45" t="s">
        <v>2</v>
      </c>
      <c r="H3" s="51" t="s">
        <v>3</v>
      </c>
      <c r="I3" s="51" t="s">
        <v>2</v>
      </c>
      <c r="J3" s="48" t="s">
        <v>3</v>
      </c>
      <c r="K3" s="52" t="s">
        <v>21</v>
      </c>
      <c r="L3" s="51" t="s">
        <v>63</v>
      </c>
      <c r="M3" s="51" t="s">
        <v>21</v>
      </c>
      <c r="N3" s="42" t="s">
        <v>63</v>
      </c>
      <c r="O3" s="45" t="s">
        <v>21</v>
      </c>
      <c r="P3" s="48" t="s">
        <v>63</v>
      </c>
      <c r="Q3" s="45" t="s">
        <v>2</v>
      </c>
      <c r="R3" s="51" t="s">
        <v>3</v>
      </c>
      <c r="S3" s="51" t="s">
        <v>2</v>
      </c>
      <c r="T3" s="48" t="s">
        <v>3</v>
      </c>
      <c r="U3" s="52" t="s">
        <v>21</v>
      </c>
      <c r="V3" s="51" t="s">
        <v>63</v>
      </c>
      <c r="W3" s="51" t="s">
        <v>21</v>
      </c>
      <c r="X3" s="42" t="s">
        <v>63</v>
      </c>
      <c r="Y3" s="45" t="s">
        <v>21</v>
      </c>
      <c r="Z3" s="48" t="s">
        <v>63</v>
      </c>
      <c r="AA3" s="45" t="s">
        <v>2</v>
      </c>
      <c r="AB3" s="51" t="s">
        <v>3</v>
      </c>
      <c r="AC3" s="51" t="s">
        <v>2</v>
      </c>
      <c r="AD3" s="48" t="s">
        <v>3</v>
      </c>
      <c r="AE3" s="52" t="s">
        <v>21</v>
      </c>
      <c r="AF3" s="51" t="s">
        <v>63</v>
      </c>
      <c r="AG3" s="51" t="s">
        <v>21</v>
      </c>
      <c r="AH3" s="42" t="s">
        <v>63</v>
      </c>
      <c r="AI3" s="45" t="s">
        <v>21</v>
      </c>
      <c r="AJ3" s="48" t="s">
        <v>63</v>
      </c>
    </row>
    <row r="4" spans="1:36" ht="15.75" customHeight="1">
      <c r="A4" s="41">
        <v>4</v>
      </c>
      <c r="B4" s="41" t="s">
        <v>69</v>
      </c>
      <c r="C4" s="44" t="s">
        <v>70</v>
      </c>
      <c r="D4" s="71">
        <v>2</v>
      </c>
      <c r="E4" s="71">
        <v>1</v>
      </c>
      <c r="F4" s="72">
        <f>SUM(K4+M4+O4+AE4+AG4+AI4)-(L4+N4+P4+V4+X4+Z4)</f>
        <v>-3</v>
      </c>
      <c r="G4" s="41"/>
      <c r="H4" s="41"/>
      <c r="I4" s="41">
        <v>1</v>
      </c>
      <c r="J4" s="93"/>
      <c r="K4" s="46">
        <v>1</v>
      </c>
      <c r="L4" s="47">
        <v>2</v>
      </c>
      <c r="M4" s="47">
        <v>4</v>
      </c>
      <c r="N4" s="47">
        <v>4</v>
      </c>
      <c r="O4" s="47"/>
      <c r="P4" s="93">
        <v>1</v>
      </c>
      <c r="Q4" s="47"/>
      <c r="R4" s="47"/>
      <c r="S4" s="47">
        <v>1</v>
      </c>
      <c r="T4" s="93">
        <v>1</v>
      </c>
      <c r="U4" s="47"/>
      <c r="V4" s="47">
        <v>1</v>
      </c>
      <c r="W4" s="47">
        <v>2</v>
      </c>
      <c r="X4" s="47"/>
      <c r="Y4" s="47"/>
      <c r="Z4" s="93"/>
      <c r="AA4" s="47"/>
      <c r="AB4" s="47"/>
      <c r="AC4" s="47"/>
      <c r="AD4" s="50"/>
      <c r="AE4" s="47"/>
      <c r="AF4" s="47"/>
      <c r="AG4" s="47"/>
      <c r="AH4" s="47">
        <v>2</v>
      </c>
      <c r="AI4" s="47"/>
      <c r="AJ4" s="93"/>
    </row>
    <row r="5" spans="1:36" ht="15.75" customHeight="1">
      <c r="A5" s="40">
        <v>6</v>
      </c>
      <c r="B5" s="40" t="s">
        <v>69</v>
      </c>
      <c r="C5" s="43" t="s">
        <v>71</v>
      </c>
      <c r="D5" s="73"/>
      <c r="E5" s="73">
        <v>1</v>
      </c>
      <c r="F5" s="72">
        <f t="shared" ref="F5:F21" si="0">SUM(K5+M5+O5+AE5+AG5+AI5)-(L5+N5+P5+V5+X5+Z5)</f>
        <v>0</v>
      </c>
      <c r="G5" s="41"/>
      <c r="H5" s="41"/>
      <c r="I5" s="41"/>
      <c r="J5" s="49">
        <v>1</v>
      </c>
      <c r="K5" s="47">
        <v>1</v>
      </c>
      <c r="L5" s="47">
        <v>1</v>
      </c>
      <c r="M5" s="47">
        <v>5</v>
      </c>
      <c r="N5" s="47">
        <v>4</v>
      </c>
      <c r="O5" s="47"/>
      <c r="P5" s="50">
        <v>1</v>
      </c>
      <c r="Q5" s="47"/>
      <c r="R5" s="47"/>
      <c r="S5" s="47"/>
      <c r="T5" s="50"/>
      <c r="U5" s="47"/>
      <c r="V5" s="47"/>
      <c r="W5" s="47"/>
      <c r="X5" s="47"/>
      <c r="Y5" s="47"/>
      <c r="Z5" s="50"/>
      <c r="AA5" s="47"/>
      <c r="AB5" s="47"/>
      <c r="AC5" s="47"/>
      <c r="AD5" s="50"/>
      <c r="AE5" s="47"/>
      <c r="AF5" s="47"/>
      <c r="AG5" s="47"/>
      <c r="AH5" s="47">
        <v>2</v>
      </c>
      <c r="AI5" s="47"/>
      <c r="AJ5" s="50"/>
    </row>
    <row r="6" spans="1:36" ht="15.75" customHeight="1">
      <c r="A6" s="40">
        <v>7</v>
      </c>
      <c r="B6" s="40" t="s">
        <v>22</v>
      </c>
      <c r="C6" s="43" t="s">
        <v>72</v>
      </c>
      <c r="D6" s="73">
        <v>1</v>
      </c>
      <c r="E6" s="73">
        <v>2</v>
      </c>
      <c r="F6" s="72">
        <f t="shared" si="0"/>
        <v>-4</v>
      </c>
      <c r="G6" s="41"/>
      <c r="H6" s="41"/>
      <c r="I6" s="41"/>
      <c r="J6" s="49">
        <v>2</v>
      </c>
      <c r="K6" s="47"/>
      <c r="L6" s="47">
        <v>1</v>
      </c>
      <c r="M6" s="47">
        <v>2</v>
      </c>
      <c r="N6" s="47">
        <v>4</v>
      </c>
      <c r="O6" s="47">
        <v>1</v>
      </c>
      <c r="P6" s="50">
        <v>2</v>
      </c>
      <c r="Q6" s="47"/>
      <c r="R6" s="47"/>
      <c r="S6" s="47"/>
      <c r="T6" s="50"/>
      <c r="U6" s="47"/>
      <c r="V6" s="47"/>
      <c r="W6" s="47"/>
      <c r="X6" s="47"/>
      <c r="Y6" s="47"/>
      <c r="Z6" s="50"/>
      <c r="AA6" s="47"/>
      <c r="AB6" s="47"/>
      <c r="AC6" s="47"/>
      <c r="AD6" s="50"/>
      <c r="AE6" s="47"/>
      <c r="AF6" s="47"/>
      <c r="AG6" s="47"/>
      <c r="AH6" s="47">
        <v>2</v>
      </c>
      <c r="AI6" s="47"/>
      <c r="AJ6" s="50"/>
    </row>
    <row r="7" spans="1:36" ht="15.75" customHeight="1">
      <c r="A7" s="40">
        <v>10</v>
      </c>
      <c r="B7" s="40" t="s">
        <v>73</v>
      </c>
      <c r="C7" s="43" t="s">
        <v>74</v>
      </c>
      <c r="D7" s="73">
        <v>2</v>
      </c>
      <c r="E7" s="73">
        <v>1</v>
      </c>
      <c r="F7" s="72">
        <f t="shared" si="0"/>
        <v>-1</v>
      </c>
      <c r="G7" s="41"/>
      <c r="H7" s="41"/>
      <c r="I7" s="41">
        <v>1</v>
      </c>
      <c r="J7" s="49"/>
      <c r="K7" s="47"/>
      <c r="L7" s="47">
        <v>1</v>
      </c>
      <c r="M7" s="47">
        <v>3</v>
      </c>
      <c r="N7" s="47">
        <v>1</v>
      </c>
      <c r="O7" s="47"/>
      <c r="P7" s="50">
        <v>1</v>
      </c>
      <c r="Q7" s="47"/>
      <c r="R7" s="47"/>
      <c r="S7" s="47">
        <v>1</v>
      </c>
      <c r="T7" s="50">
        <v>1</v>
      </c>
      <c r="U7" s="47"/>
      <c r="V7" s="47">
        <v>1</v>
      </c>
      <c r="W7" s="47">
        <v>3</v>
      </c>
      <c r="X7" s="47"/>
      <c r="Y7" s="47">
        <v>1</v>
      </c>
      <c r="Z7" s="50"/>
      <c r="AA7" s="47"/>
      <c r="AB7" s="47"/>
      <c r="AC7" s="47"/>
      <c r="AD7" s="50"/>
      <c r="AE7" s="47"/>
      <c r="AF7" s="47"/>
      <c r="AG7" s="47"/>
      <c r="AH7" s="47"/>
      <c r="AI7" s="47"/>
      <c r="AJ7" s="50"/>
    </row>
    <row r="8" spans="1:36" ht="15.75" customHeight="1">
      <c r="A8" s="40">
        <v>13</v>
      </c>
      <c r="B8" s="40" t="s">
        <v>22</v>
      </c>
      <c r="C8" s="43" t="s">
        <v>75</v>
      </c>
      <c r="D8" s="73"/>
      <c r="E8" s="73">
        <v>1</v>
      </c>
      <c r="F8" s="72">
        <f t="shared" si="0"/>
        <v>-1</v>
      </c>
      <c r="G8" s="41"/>
      <c r="H8" s="94">
        <v>1</v>
      </c>
      <c r="I8" s="41"/>
      <c r="J8" s="49"/>
      <c r="K8" s="47">
        <v>1</v>
      </c>
      <c r="L8" s="47">
        <v>1</v>
      </c>
      <c r="M8" s="47">
        <v>1</v>
      </c>
      <c r="N8" s="47">
        <v>1</v>
      </c>
      <c r="O8" s="47"/>
      <c r="P8" s="50">
        <v>1</v>
      </c>
      <c r="Q8" s="47"/>
      <c r="R8" s="47"/>
      <c r="S8" s="47"/>
      <c r="T8" s="50"/>
      <c r="U8" s="47"/>
      <c r="V8" s="47"/>
      <c r="W8" s="47">
        <v>2</v>
      </c>
      <c r="X8" s="47"/>
      <c r="Y8" s="47"/>
      <c r="Z8" s="50"/>
      <c r="AA8" s="47"/>
      <c r="AB8" s="47"/>
      <c r="AC8" s="47"/>
      <c r="AD8" s="50"/>
      <c r="AE8" s="47"/>
      <c r="AF8" s="47"/>
      <c r="AG8" s="47"/>
      <c r="AH8" s="47"/>
      <c r="AI8" s="47"/>
      <c r="AJ8" s="50"/>
    </row>
    <row r="9" spans="1:36" ht="15.75" customHeight="1">
      <c r="A9" s="40">
        <v>15</v>
      </c>
      <c r="B9" s="40" t="s">
        <v>22</v>
      </c>
      <c r="C9" s="43" t="s">
        <v>76</v>
      </c>
      <c r="D9" s="73"/>
      <c r="E9" s="73">
        <v>1</v>
      </c>
      <c r="F9" s="72">
        <f t="shared" si="0"/>
        <v>2</v>
      </c>
      <c r="G9" s="41"/>
      <c r="H9" s="41"/>
      <c r="I9" s="41"/>
      <c r="J9" s="49">
        <v>1</v>
      </c>
      <c r="K9" s="47"/>
      <c r="L9" s="47"/>
      <c r="M9" s="47">
        <v>3</v>
      </c>
      <c r="N9" s="47"/>
      <c r="O9" s="47"/>
      <c r="P9" s="50"/>
      <c r="Q9" s="47"/>
      <c r="R9" s="47"/>
      <c r="S9" s="47"/>
      <c r="T9" s="50"/>
      <c r="U9" s="47"/>
      <c r="V9" s="47">
        <v>1</v>
      </c>
      <c r="W9" s="47">
        <v>3</v>
      </c>
      <c r="X9" s="47"/>
      <c r="Y9" s="47">
        <v>1</v>
      </c>
      <c r="Z9" s="50"/>
      <c r="AA9" s="47"/>
      <c r="AB9" s="47"/>
      <c r="AC9" s="47"/>
      <c r="AD9" s="50"/>
      <c r="AE9" s="47"/>
      <c r="AF9" s="47"/>
      <c r="AG9" s="47"/>
      <c r="AH9" s="47">
        <v>2</v>
      </c>
      <c r="AI9" s="47"/>
      <c r="AJ9" s="50"/>
    </row>
    <row r="10" spans="1:36" ht="15.75" customHeight="1">
      <c r="A10" s="40">
        <v>17</v>
      </c>
      <c r="B10" s="40" t="s">
        <v>73</v>
      </c>
      <c r="C10" s="43" t="s">
        <v>77</v>
      </c>
      <c r="D10" s="73">
        <v>4</v>
      </c>
      <c r="E10" s="73"/>
      <c r="F10" s="72">
        <f t="shared" si="0"/>
        <v>3</v>
      </c>
      <c r="G10" s="41"/>
      <c r="H10" s="41"/>
      <c r="I10" s="41">
        <v>2</v>
      </c>
      <c r="J10" s="49"/>
      <c r="K10" s="47"/>
      <c r="L10" s="47"/>
      <c r="M10" s="47">
        <v>3</v>
      </c>
      <c r="N10" s="47"/>
      <c r="O10" s="47"/>
      <c r="P10" s="50"/>
      <c r="Q10" s="47"/>
      <c r="R10" s="47"/>
      <c r="S10" s="47">
        <v>1</v>
      </c>
      <c r="T10" s="50"/>
      <c r="U10" s="47"/>
      <c r="V10" s="47"/>
      <c r="W10" s="47">
        <v>2</v>
      </c>
      <c r="X10" s="47"/>
      <c r="Y10" s="47"/>
      <c r="Z10" s="50"/>
      <c r="AA10" s="47"/>
      <c r="AB10" s="47"/>
      <c r="AC10" s="47"/>
      <c r="AD10" s="50"/>
      <c r="AE10" s="47"/>
      <c r="AF10" s="47"/>
      <c r="AG10" s="47"/>
      <c r="AH10" s="47"/>
      <c r="AI10" s="47"/>
      <c r="AJ10" s="50"/>
    </row>
    <row r="11" spans="1:36" ht="15.75" customHeight="1">
      <c r="A11" s="40">
        <v>18</v>
      </c>
      <c r="B11" s="40" t="s">
        <v>73</v>
      </c>
      <c r="C11" s="43" t="s">
        <v>78</v>
      </c>
      <c r="D11" s="73"/>
      <c r="E11" s="73"/>
      <c r="F11" s="72">
        <f t="shared" si="0"/>
        <v>0</v>
      </c>
      <c r="G11" s="41"/>
      <c r="H11" s="41"/>
      <c r="I11" s="41"/>
      <c r="J11" s="49"/>
      <c r="K11" s="47"/>
      <c r="L11" s="47"/>
      <c r="M11" s="47">
        <v>2</v>
      </c>
      <c r="N11" s="47">
        <v>2</v>
      </c>
      <c r="O11" s="47"/>
      <c r="P11" s="50"/>
      <c r="Q11" s="47"/>
      <c r="R11" s="47"/>
      <c r="S11" s="47"/>
      <c r="T11" s="50"/>
      <c r="U11" s="47"/>
      <c r="V11" s="47"/>
      <c r="W11" s="47"/>
      <c r="X11" s="47"/>
      <c r="Y11" s="47"/>
      <c r="Z11" s="50"/>
      <c r="AA11" s="47"/>
      <c r="AB11" s="47"/>
      <c r="AC11" s="47"/>
      <c r="AD11" s="50"/>
      <c r="AE11" s="47"/>
      <c r="AF11" s="47"/>
      <c r="AG11" s="47"/>
      <c r="AH11" s="47"/>
      <c r="AI11" s="47"/>
      <c r="AJ11" s="50"/>
    </row>
    <row r="12" spans="1:36" ht="15.75" customHeight="1">
      <c r="A12" s="40">
        <v>21</v>
      </c>
      <c r="B12" s="40" t="s">
        <v>22</v>
      </c>
      <c r="C12" s="43" t="s">
        <v>79</v>
      </c>
      <c r="D12" s="73"/>
      <c r="E12" s="73"/>
      <c r="F12" s="72">
        <f t="shared" si="0"/>
        <v>-2</v>
      </c>
      <c r="G12" s="41"/>
      <c r="H12" s="41"/>
      <c r="I12" s="41"/>
      <c r="J12" s="49"/>
      <c r="K12" s="47"/>
      <c r="L12" s="47">
        <v>1</v>
      </c>
      <c r="M12" s="47">
        <v>1</v>
      </c>
      <c r="N12" s="47">
        <v>1</v>
      </c>
      <c r="O12" s="47">
        <v>1</v>
      </c>
      <c r="P12" s="50">
        <v>1</v>
      </c>
      <c r="Q12" s="47"/>
      <c r="R12" s="47"/>
      <c r="S12" s="47"/>
      <c r="T12" s="50"/>
      <c r="U12" s="47">
        <v>1</v>
      </c>
      <c r="V12" s="47">
        <v>1</v>
      </c>
      <c r="W12" s="47">
        <v>1</v>
      </c>
      <c r="X12" s="47"/>
      <c r="Y12" s="47">
        <v>1</v>
      </c>
      <c r="Z12" s="50"/>
      <c r="AA12" s="47"/>
      <c r="AB12" s="47"/>
      <c r="AC12" s="47"/>
      <c r="AD12" s="50"/>
      <c r="AE12" s="47"/>
      <c r="AF12" s="47"/>
      <c r="AG12" s="47"/>
      <c r="AH12" s="47"/>
      <c r="AI12" s="47"/>
      <c r="AJ12" s="50"/>
    </row>
    <row r="13" spans="1:36" ht="15.75" customHeight="1">
      <c r="A13" s="40">
        <v>22</v>
      </c>
      <c r="B13" s="40" t="s">
        <v>22</v>
      </c>
      <c r="C13" s="43" t="s">
        <v>80</v>
      </c>
      <c r="D13" s="73">
        <v>2</v>
      </c>
      <c r="E13" s="73">
        <v>1</v>
      </c>
      <c r="F13" s="72">
        <f t="shared" si="0"/>
        <v>-2</v>
      </c>
      <c r="G13" s="41"/>
      <c r="H13" s="41"/>
      <c r="I13" s="41">
        <v>1</v>
      </c>
      <c r="J13" s="49"/>
      <c r="K13" s="47"/>
      <c r="L13" s="47">
        <v>1</v>
      </c>
      <c r="M13" s="47">
        <v>2</v>
      </c>
      <c r="N13" s="47">
        <v>2</v>
      </c>
      <c r="O13" s="47">
        <v>1</v>
      </c>
      <c r="P13" s="50">
        <v>1</v>
      </c>
      <c r="Q13" s="47"/>
      <c r="R13" s="96">
        <v>1</v>
      </c>
      <c r="S13" s="47"/>
      <c r="T13" s="50"/>
      <c r="U13" s="47">
        <v>1</v>
      </c>
      <c r="V13" s="47">
        <v>1</v>
      </c>
      <c r="W13" s="47">
        <v>1</v>
      </c>
      <c r="X13" s="47"/>
      <c r="Y13" s="47">
        <v>1</v>
      </c>
      <c r="Z13" s="50"/>
      <c r="AA13" s="47"/>
      <c r="AB13" s="47"/>
      <c r="AC13" s="47"/>
      <c r="AD13" s="50"/>
      <c r="AE13" s="47"/>
      <c r="AF13" s="47"/>
      <c r="AG13" s="47"/>
      <c r="AH13" s="47"/>
      <c r="AI13" s="47"/>
      <c r="AJ13" s="50"/>
    </row>
    <row r="14" spans="1:36" ht="15.75" customHeight="1">
      <c r="A14" s="40">
        <v>28</v>
      </c>
      <c r="B14" s="40" t="s">
        <v>69</v>
      </c>
      <c r="C14" s="43" t="s">
        <v>81</v>
      </c>
      <c r="D14" s="73"/>
      <c r="E14" s="73"/>
      <c r="F14" s="72">
        <f t="shared" si="0"/>
        <v>0</v>
      </c>
      <c r="G14" s="41"/>
      <c r="H14" s="41"/>
      <c r="I14" s="41"/>
      <c r="J14" s="49"/>
      <c r="K14" s="47"/>
      <c r="L14" s="47">
        <v>1</v>
      </c>
      <c r="M14" s="47">
        <v>2</v>
      </c>
      <c r="N14" s="47">
        <v>1</v>
      </c>
      <c r="O14" s="47">
        <v>1</v>
      </c>
      <c r="P14" s="50">
        <v>1</v>
      </c>
      <c r="Q14" s="47"/>
      <c r="R14" s="47"/>
      <c r="S14" s="47"/>
      <c r="T14" s="50"/>
      <c r="U14" s="47"/>
      <c r="V14" s="47"/>
      <c r="W14" s="47"/>
      <c r="X14" s="47"/>
      <c r="Y14" s="47"/>
      <c r="Z14" s="50"/>
      <c r="AA14" s="47"/>
      <c r="AB14" s="47"/>
      <c r="AC14" s="47"/>
      <c r="AD14" s="50"/>
      <c r="AE14" s="47"/>
      <c r="AF14" s="47"/>
      <c r="AG14" s="47"/>
      <c r="AH14" s="47">
        <v>2</v>
      </c>
      <c r="AI14" s="47"/>
      <c r="AJ14" s="50"/>
    </row>
    <row r="15" spans="1:36" ht="15.75" customHeight="1">
      <c r="A15" s="40">
        <v>34</v>
      </c>
      <c r="B15" s="40" t="s">
        <v>22</v>
      </c>
      <c r="C15" s="43" t="s">
        <v>82</v>
      </c>
      <c r="D15" s="73">
        <v>1</v>
      </c>
      <c r="E15" s="73">
        <v>1</v>
      </c>
      <c r="F15" s="72">
        <f t="shared" si="0"/>
        <v>1</v>
      </c>
      <c r="G15" s="95">
        <v>1</v>
      </c>
      <c r="H15" s="41"/>
      <c r="I15" s="41"/>
      <c r="J15" s="49">
        <v>1</v>
      </c>
      <c r="K15" s="47">
        <v>1</v>
      </c>
      <c r="L15" s="47"/>
      <c r="M15" s="47">
        <v>2</v>
      </c>
      <c r="N15" s="47">
        <v>2</v>
      </c>
      <c r="O15" s="47"/>
      <c r="P15" s="50"/>
      <c r="Q15" s="47"/>
      <c r="R15" s="47"/>
      <c r="S15" s="47"/>
      <c r="T15" s="50"/>
      <c r="U15" s="47"/>
      <c r="V15" s="47"/>
      <c r="W15" s="47"/>
      <c r="X15" s="47"/>
      <c r="Y15" s="47"/>
      <c r="Z15" s="50"/>
      <c r="AA15" s="47"/>
      <c r="AB15" s="47"/>
      <c r="AC15" s="47"/>
      <c r="AD15" s="50"/>
      <c r="AE15" s="47"/>
      <c r="AF15" s="47"/>
      <c r="AG15" s="47"/>
      <c r="AH15" s="47">
        <v>2</v>
      </c>
      <c r="AI15" s="47"/>
      <c r="AJ15" s="50"/>
    </row>
    <row r="16" spans="1:36" ht="15.75" customHeight="1">
      <c r="A16" s="40">
        <v>39</v>
      </c>
      <c r="B16" s="40" t="s">
        <v>83</v>
      </c>
      <c r="C16" s="43" t="s">
        <v>84</v>
      </c>
      <c r="D16" s="73">
        <v>2</v>
      </c>
      <c r="E16" s="73"/>
      <c r="F16" s="72">
        <f t="shared" si="0"/>
        <v>2</v>
      </c>
      <c r="G16" s="41"/>
      <c r="H16" s="41"/>
      <c r="I16" s="41">
        <v>2</v>
      </c>
      <c r="J16" s="49"/>
      <c r="K16" s="47">
        <v>1</v>
      </c>
      <c r="L16" s="47"/>
      <c r="M16" s="47">
        <v>2</v>
      </c>
      <c r="N16" s="47">
        <v>1</v>
      </c>
      <c r="O16" s="47"/>
      <c r="P16" s="50"/>
      <c r="Q16" s="47"/>
      <c r="R16" s="47"/>
      <c r="S16" s="47"/>
      <c r="T16" s="50"/>
      <c r="U16" s="47">
        <v>1</v>
      </c>
      <c r="V16" s="47"/>
      <c r="W16" s="47"/>
      <c r="X16" s="47"/>
      <c r="Y16" s="47"/>
      <c r="Z16" s="50"/>
      <c r="AA16" s="47"/>
      <c r="AB16" s="47"/>
      <c r="AC16" s="47"/>
      <c r="AD16" s="50"/>
      <c r="AE16" s="47"/>
      <c r="AF16" s="47"/>
      <c r="AG16" s="47"/>
      <c r="AH16" s="47"/>
      <c r="AI16" s="47"/>
      <c r="AJ16" s="50"/>
    </row>
    <row r="17" spans="1:36" ht="15.75" customHeight="1">
      <c r="A17" s="40">
        <v>45</v>
      </c>
      <c r="B17" s="40" t="s">
        <v>69</v>
      </c>
      <c r="C17" s="43" t="s">
        <v>85</v>
      </c>
      <c r="D17" s="73">
        <v>1</v>
      </c>
      <c r="E17" s="73"/>
      <c r="F17" s="72">
        <f t="shared" si="0"/>
        <v>-2</v>
      </c>
      <c r="G17" s="41"/>
      <c r="H17" s="41"/>
      <c r="I17" s="41"/>
      <c r="J17" s="49"/>
      <c r="K17" s="47"/>
      <c r="L17" s="47">
        <v>2</v>
      </c>
      <c r="M17" s="47">
        <v>1</v>
      </c>
      <c r="N17" s="47"/>
      <c r="O17" s="47"/>
      <c r="P17" s="50">
        <v>1</v>
      </c>
      <c r="Q17" s="97">
        <v>1</v>
      </c>
      <c r="R17" s="47"/>
      <c r="S17" s="47"/>
      <c r="T17" s="50"/>
      <c r="U17" s="47">
        <v>1</v>
      </c>
      <c r="V17" s="47"/>
      <c r="W17" s="47"/>
      <c r="X17" s="47"/>
      <c r="Y17" s="47"/>
      <c r="Z17" s="50"/>
      <c r="AA17" s="47"/>
      <c r="AB17" s="47"/>
      <c r="AC17" s="47"/>
      <c r="AD17" s="50"/>
      <c r="AE17" s="47"/>
      <c r="AF17" s="47"/>
      <c r="AG17" s="47"/>
      <c r="AH17" s="47"/>
      <c r="AI17" s="47"/>
      <c r="AJ17" s="50"/>
    </row>
    <row r="18" spans="1:36" ht="15.75" customHeight="1">
      <c r="A18" s="40">
        <v>47</v>
      </c>
      <c r="B18" s="40" t="s">
        <v>69</v>
      </c>
      <c r="C18" s="43" t="s">
        <v>86</v>
      </c>
      <c r="D18" s="73"/>
      <c r="E18" s="73"/>
      <c r="F18" s="72">
        <f t="shared" si="0"/>
        <v>3</v>
      </c>
      <c r="G18" s="41"/>
      <c r="H18" s="41"/>
      <c r="I18" s="41"/>
      <c r="J18" s="49"/>
      <c r="K18" s="47"/>
      <c r="L18" s="47"/>
      <c r="M18" s="47">
        <v>3</v>
      </c>
      <c r="N18" s="47">
        <v>1</v>
      </c>
      <c r="O18" s="47">
        <v>1</v>
      </c>
      <c r="P18" s="50"/>
      <c r="Q18" s="47"/>
      <c r="R18" s="47"/>
      <c r="S18" s="47"/>
      <c r="T18" s="50"/>
      <c r="U18" s="47">
        <v>1</v>
      </c>
      <c r="V18" s="47"/>
      <c r="W18" s="47">
        <v>1</v>
      </c>
      <c r="X18" s="47"/>
      <c r="Y18" s="47">
        <v>1</v>
      </c>
      <c r="Z18" s="50"/>
      <c r="AA18" s="47"/>
      <c r="AB18" s="47"/>
      <c r="AC18" s="47"/>
      <c r="AD18" s="50"/>
      <c r="AE18" s="47"/>
      <c r="AF18" s="47"/>
      <c r="AG18" s="47"/>
      <c r="AH18" s="47"/>
      <c r="AI18" s="47"/>
      <c r="AJ18" s="50"/>
    </row>
    <row r="19" spans="1:36" ht="15.75" customHeight="1">
      <c r="A19" s="40">
        <v>55</v>
      </c>
      <c r="B19" s="40" t="s">
        <v>69</v>
      </c>
      <c r="C19" s="43" t="s">
        <v>87</v>
      </c>
      <c r="D19" s="73"/>
      <c r="E19" s="73"/>
      <c r="F19" s="72">
        <f t="shared" si="0"/>
        <v>1</v>
      </c>
      <c r="G19" s="41"/>
      <c r="H19" s="41"/>
      <c r="I19" s="41"/>
      <c r="J19" s="49"/>
      <c r="K19" s="47"/>
      <c r="L19" s="47"/>
      <c r="M19" s="47">
        <v>1</v>
      </c>
      <c r="N19" s="47"/>
      <c r="O19" s="47"/>
      <c r="P19" s="50"/>
      <c r="Q19" s="47"/>
      <c r="R19" s="47"/>
      <c r="S19" s="47"/>
      <c r="T19" s="50"/>
      <c r="U19" s="47"/>
      <c r="V19" s="47"/>
      <c r="W19" s="47"/>
      <c r="X19" s="47"/>
      <c r="Y19" s="47"/>
      <c r="Z19" s="50"/>
      <c r="AA19" s="47"/>
      <c r="AB19" s="47"/>
      <c r="AC19" s="47"/>
      <c r="AD19" s="50"/>
      <c r="AE19" s="47"/>
      <c r="AF19" s="47"/>
      <c r="AG19" s="47"/>
      <c r="AH19" s="47">
        <v>2</v>
      </c>
      <c r="AI19" s="47"/>
      <c r="AJ19" s="50"/>
    </row>
    <row r="20" spans="1:36" ht="15.75" customHeight="1">
      <c r="A20" s="40">
        <v>65</v>
      </c>
      <c r="B20" s="40" t="s">
        <v>73</v>
      </c>
      <c r="C20" s="43" t="s">
        <v>88</v>
      </c>
      <c r="D20" s="73">
        <v>2</v>
      </c>
      <c r="E20" s="73"/>
      <c r="F20" s="72">
        <f t="shared" si="0"/>
        <v>-1</v>
      </c>
      <c r="G20" s="95">
        <v>1</v>
      </c>
      <c r="H20" s="41"/>
      <c r="I20" s="41">
        <v>1</v>
      </c>
      <c r="J20" s="49"/>
      <c r="K20" s="47">
        <v>1</v>
      </c>
      <c r="L20" s="47">
        <v>2</v>
      </c>
      <c r="M20" s="47">
        <v>1</v>
      </c>
      <c r="N20" s="47">
        <v>1</v>
      </c>
      <c r="O20" s="47"/>
      <c r="P20" s="50"/>
      <c r="Q20" s="47"/>
      <c r="R20" s="47"/>
      <c r="S20" s="47"/>
      <c r="T20" s="50"/>
      <c r="U20" s="47"/>
      <c r="V20" s="47"/>
      <c r="W20" s="47"/>
      <c r="X20" s="47"/>
      <c r="Y20" s="47"/>
      <c r="Z20" s="50"/>
      <c r="AA20" s="47"/>
      <c r="AB20" s="47"/>
      <c r="AC20" s="47"/>
      <c r="AD20" s="50"/>
      <c r="AE20" s="47"/>
      <c r="AF20" s="47"/>
      <c r="AG20" s="47"/>
      <c r="AH20" s="47">
        <v>2</v>
      </c>
      <c r="AI20" s="47"/>
      <c r="AJ20" s="50"/>
    </row>
    <row r="21" spans="1:36" ht="15.75" customHeight="1">
      <c r="A21" s="40">
        <v>77</v>
      </c>
      <c r="B21" s="40" t="s">
        <v>73</v>
      </c>
      <c r="C21" s="43" t="s">
        <v>89</v>
      </c>
      <c r="D21" s="73">
        <v>1</v>
      </c>
      <c r="E21" s="73"/>
      <c r="F21" s="72">
        <f t="shared" si="0"/>
        <v>0</v>
      </c>
      <c r="G21" s="41"/>
      <c r="H21" s="41"/>
      <c r="I21" s="41">
        <v>1</v>
      </c>
      <c r="J21" s="49"/>
      <c r="K21" s="47"/>
      <c r="L21" s="47">
        <v>2</v>
      </c>
      <c r="M21" s="47">
        <v>2</v>
      </c>
      <c r="N21" s="47"/>
      <c r="O21" s="47"/>
      <c r="P21" s="50"/>
      <c r="Q21" s="47"/>
      <c r="R21" s="47"/>
      <c r="S21" s="47"/>
      <c r="T21" s="50"/>
      <c r="U21" s="47"/>
      <c r="V21" s="47"/>
      <c r="W21" s="47"/>
      <c r="X21" s="47"/>
      <c r="Y21" s="47"/>
      <c r="Z21" s="50"/>
      <c r="AA21" s="47"/>
      <c r="AB21" s="47"/>
      <c r="AC21" s="47"/>
      <c r="AD21" s="50"/>
      <c r="AE21" s="47"/>
      <c r="AF21" s="47"/>
      <c r="AG21" s="47"/>
      <c r="AH21" s="47"/>
      <c r="AI21" s="47"/>
      <c r="AJ21" s="50"/>
    </row>
    <row r="22" spans="1:36" ht="15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</row>
    <row r="23" spans="1:36" ht="15.75" customHeight="1">
      <c r="A23" s="54"/>
      <c r="B23" s="54"/>
      <c r="C23" s="54"/>
      <c r="D23" s="54"/>
      <c r="E23" s="54"/>
      <c r="F23" s="54"/>
      <c r="G23" s="149" t="s">
        <v>93</v>
      </c>
      <c r="H23" s="150"/>
      <c r="I23" s="150"/>
      <c r="J23" s="150"/>
      <c r="K23" s="150"/>
      <c r="L23" s="150"/>
      <c r="M23" s="150"/>
      <c r="N23" s="150"/>
      <c r="O23" s="150"/>
      <c r="P23" s="151"/>
      <c r="Q23" s="149" t="s">
        <v>99</v>
      </c>
      <c r="R23" s="150"/>
      <c r="S23" s="150"/>
      <c r="T23" s="150"/>
      <c r="U23" s="150"/>
      <c r="V23" s="150"/>
      <c r="W23" s="150"/>
      <c r="X23" s="150"/>
      <c r="Y23" s="150"/>
      <c r="Z23" s="151"/>
      <c r="AA23" s="149" t="s">
        <v>100</v>
      </c>
      <c r="AB23" s="150"/>
      <c r="AC23" s="150"/>
      <c r="AD23" s="150"/>
      <c r="AE23" s="150"/>
      <c r="AF23" s="150"/>
      <c r="AG23" s="150"/>
      <c r="AH23" s="150"/>
      <c r="AI23" s="150"/>
      <c r="AJ23" s="151"/>
    </row>
    <row r="24" spans="1:36" ht="15.75" customHeight="1">
      <c r="A24" s="144" t="s">
        <v>101</v>
      </c>
      <c r="B24" s="136"/>
      <c r="C24" s="145"/>
      <c r="D24" s="146" t="s">
        <v>91</v>
      </c>
      <c r="E24" s="147"/>
      <c r="F24" s="148"/>
      <c r="G24" s="138" t="s">
        <v>94</v>
      </c>
      <c r="H24" s="139"/>
      <c r="I24" s="140" t="s">
        <v>95</v>
      </c>
      <c r="J24" s="141"/>
      <c r="K24" s="142" t="s">
        <v>96</v>
      </c>
      <c r="L24" s="143"/>
      <c r="M24" s="140" t="s">
        <v>97</v>
      </c>
      <c r="N24" s="143"/>
      <c r="O24" s="140" t="s">
        <v>98</v>
      </c>
      <c r="P24" s="141"/>
      <c r="Q24" s="138" t="s">
        <v>94</v>
      </c>
      <c r="R24" s="139"/>
      <c r="S24" s="140" t="s">
        <v>95</v>
      </c>
      <c r="T24" s="141"/>
      <c r="U24" s="142" t="s">
        <v>96</v>
      </c>
      <c r="V24" s="143"/>
      <c r="W24" s="140" t="s">
        <v>97</v>
      </c>
      <c r="X24" s="143"/>
      <c r="Y24" s="140" t="s">
        <v>98</v>
      </c>
      <c r="Z24" s="141"/>
      <c r="AA24" s="138" t="s">
        <v>94</v>
      </c>
      <c r="AB24" s="139"/>
      <c r="AC24" s="140" t="s">
        <v>95</v>
      </c>
      <c r="AD24" s="141"/>
      <c r="AE24" s="142" t="s">
        <v>96</v>
      </c>
      <c r="AF24" s="143"/>
      <c r="AG24" s="140" t="s">
        <v>97</v>
      </c>
      <c r="AH24" s="143"/>
      <c r="AI24" s="140" t="s">
        <v>98</v>
      </c>
      <c r="AJ24" s="141"/>
    </row>
    <row r="25" spans="1:36" ht="15.75" customHeight="1" thickBot="1">
      <c r="A25" s="144"/>
      <c r="B25" s="136"/>
      <c r="C25" s="145"/>
      <c r="D25" s="69" t="s">
        <v>2</v>
      </c>
      <c r="E25" s="69" t="s">
        <v>3</v>
      </c>
      <c r="F25" s="70" t="s">
        <v>92</v>
      </c>
      <c r="G25" s="45" t="s">
        <v>2</v>
      </c>
      <c r="H25" s="51" t="s">
        <v>3</v>
      </c>
      <c r="I25" s="51" t="s">
        <v>2</v>
      </c>
      <c r="J25" s="48" t="s">
        <v>3</v>
      </c>
      <c r="K25" s="52" t="s">
        <v>21</v>
      </c>
      <c r="L25" s="51" t="s">
        <v>63</v>
      </c>
      <c r="M25" s="51" t="s">
        <v>21</v>
      </c>
      <c r="N25" s="42" t="s">
        <v>63</v>
      </c>
      <c r="O25" s="45" t="s">
        <v>21</v>
      </c>
      <c r="P25" s="48" t="s">
        <v>63</v>
      </c>
      <c r="Q25" s="45" t="s">
        <v>2</v>
      </c>
      <c r="R25" s="51" t="s">
        <v>3</v>
      </c>
      <c r="S25" s="51" t="s">
        <v>2</v>
      </c>
      <c r="T25" s="48" t="s">
        <v>3</v>
      </c>
      <c r="U25" s="52" t="s">
        <v>21</v>
      </c>
      <c r="V25" s="51" t="s">
        <v>63</v>
      </c>
      <c r="W25" s="51" t="s">
        <v>21</v>
      </c>
      <c r="X25" s="42" t="s">
        <v>63</v>
      </c>
      <c r="Y25" s="45" t="s">
        <v>21</v>
      </c>
      <c r="Z25" s="48" t="s">
        <v>63</v>
      </c>
      <c r="AA25" s="45" t="s">
        <v>2</v>
      </c>
      <c r="AB25" s="51" t="s">
        <v>3</v>
      </c>
      <c r="AC25" s="51" t="s">
        <v>2</v>
      </c>
      <c r="AD25" s="48" t="s">
        <v>3</v>
      </c>
      <c r="AE25" s="52" t="s">
        <v>21</v>
      </c>
      <c r="AF25" s="51" t="s">
        <v>63</v>
      </c>
      <c r="AG25" s="51" t="s">
        <v>21</v>
      </c>
      <c r="AH25" s="42" t="s">
        <v>63</v>
      </c>
      <c r="AI25" s="45" t="s">
        <v>21</v>
      </c>
      <c r="AJ25" s="48" t="s">
        <v>63</v>
      </c>
    </row>
    <row r="26" spans="1:36" ht="15.75" customHeight="1">
      <c r="A26" s="40">
        <v>2</v>
      </c>
      <c r="B26" s="40" t="s">
        <v>69</v>
      </c>
      <c r="C26" s="43" t="s">
        <v>102</v>
      </c>
      <c r="D26" s="74"/>
      <c r="E26" s="71"/>
      <c r="F26" s="72">
        <f t="shared" ref="F26:F43" si="1">SUM(K26+M26+O26+AE26+AG26+AI26)-(L26+N26+P26+V26+X26+Z26)</f>
        <v>-2</v>
      </c>
      <c r="G26" s="46"/>
      <c r="H26" s="46"/>
      <c r="I26" s="46"/>
      <c r="J26" s="93"/>
      <c r="K26" s="46"/>
      <c r="L26" s="46"/>
      <c r="M26" s="46">
        <v>2</v>
      </c>
      <c r="N26" s="46">
        <v>3</v>
      </c>
      <c r="O26" s="46"/>
      <c r="P26" s="93">
        <v>1</v>
      </c>
      <c r="Q26" s="46"/>
      <c r="R26" s="46"/>
      <c r="S26" s="46"/>
      <c r="T26" s="93"/>
      <c r="U26" s="46"/>
      <c r="V26" s="46"/>
      <c r="W26" s="46"/>
      <c r="X26" s="46"/>
      <c r="Y26" s="46"/>
      <c r="Z26" s="93"/>
      <c r="AA26" s="46"/>
      <c r="AB26" s="46"/>
      <c r="AC26" s="46"/>
      <c r="AD26" s="93"/>
      <c r="AE26" s="46"/>
      <c r="AF26" s="46"/>
      <c r="AG26" s="46"/>
      <c r="AH26" s="46"/>
      <c r="AI26" s="46"/>
      <c r="AJ26" s="93"/>
    </row>
    <row r="27" spans="1:36" ht="15.75" customHeight="1">
      <c r="A27" s="40">
        <v>3</v>
      </c>
      <c r="B27" s="40" t="s">
        <v>69</v>
      </c>
      <c r="C27" s="43" t="s">
        <v>103</v>
      </c>
      <c r="D27" s="75">
        <v>3</v>
      </c>
      <c r="E27" s="73">
        <v>1</v>
      </c>
      <c r="F27" s="72">
        <f t="shared" si="1"/>
        <v>5</v>
      </c>
      <c r="G27" s="46"/>
      <c r="H27" s="46"/>
      <c r="I27" s="46">
        <v>1</v>
      </c>
      <c r="J27" s="49"/>
      <c r="K27" s="46">
        <v>2</v>
      </c>
      <c r="L27" s="46"/>
      <c r="M27" s="46">
        <v>2</v>
      </c>
      <c r="N27" s="46">
        <v>2</v>
      </c>
      <c r="O27" s="46">
        <v>2</v>
      </c>
      <c r="P27" s="49"/>
      <c r="Q27" s="46"/>
      <c r="R27" s="46"/>
      <c r="S27" s="46">
        <v>2</v>
      </c>
      <c r="T27" s="49"/>
      <c r="U27" s="46"/>
      <c r="V27" s="46"/>
      <c r="W27" s="46">
        <v>4</v>
      </c>
      <c r="X27" s="46"/>
      <c r="Y27" s="46"/>
      <c r="Z27" s="49"/>
      <c r="AA27" s="46"/>
      <c r="AB27" s="98">
        <v>1</v>
      </c>
      <c r="AC27" s="46"/>
      <c r="AD27" s="49"/>
      <c r="AE27" s="46">
        <v>1</v>
      </c>
      <c r="AF27" s="46"/>
      <c r="AG27" s="46"/>
      <c r="AH27" s="46">
        <v>2</v>
      </c>
      <c r="AI27" s="46"/>
      <c r="AJ27" s="49">
        <v>1</v>
      </c>
    </row>
    <row r="28" spans="1:36" ht="15.75" customHeight="1">
      <c r="A28" s="40">
        <v>11</v>
      </c>
      <c r="B28" s="40" t="s">
        <v>22</v>
      </c>
      <c r="C28" s="43" t="s">
        <v>104</v>
      </c>
      <c r="D28" s="75"/>
      <c r="E28" s="73">
        <v>1</v>
      </c>
      <c r="F28" s="72">
        <f t="shared" si="1"/>
        <v>-1</v>
      </c>
      <c r="G28" s="46"/>
      <c r="H28" s="46"/>
      <c r="I28" s="46"/>
      <c r="J28" s="49"/>
      <c r="K28" s="46"/>
      <c r="L28" s="46"/>
      <c r="M28" s="46"/>
      <c r="N28" s="46"/>
      <c r="O28" s="46"/>
      <c r="P28" s="49">
        <v>1</v>
      </c>
      <c r="Q28" s="46"/>
      <c r="R28" s="46"/>
      <c r="S28" s="46"/>
      <c r="T28" s="49">
        <v>1</v>
      </c>
      <c r="U28" s="46"/>
      <c r="V28" s="46"/>
      <c r="W28" s="46">
        <v>2</v>
      </c>
      <c r="X28" s="46"/>
      <c r="Y28" s="46"/>
      <c r="Z28" s="49"/>
      <c r="AA28" s="46"/>
      <c r="AB28" s="46"/>
      <c r="AC28" s="46"/>
      <c r="AD28" s="49"/>
      <c r="AE28" s="46"/>
      <c r="AF28" s="46"/>
      <c r="AG28" s="46"/>
      <c r="AH28" s="46"/>
      <c r="AI28" s="46"/>
      <c r="AJ28" s="49"/>
    </row>
    <row r="29" spans="1:36" ht="15.75" customHeight="1">
      <c r="A29" s="40">
        <v>12</v>
      </c>
      <c r="B29" s="40" t="s">
        <v>83</v>
      </c>
      <c r="C29" s="43" t="s">
        <v>105</v>
      </c>
      <c r="D29" s="75"/>
      <c r="E29" s="73"/>
      <c r="F29" s="72">
        <f t="shared" si="1"/>
        <v>-1</v>
      </c>
      <c r="G29" s="46"/>
      <c r="H29" s="46"/>
      <c r="I29" s="46"/>
      <c r="J29" s="49"/>
      <c r="K29" s="46"/>
      <c r="L29" s="46"/>
      <c r="M29" s="46"/>
      <c r="N29" s="46">
        <v>1</v>
      </c>
      <c r="O29" s="46"/>
      <c r="P29" s="49"/>
      <c r="Q29" s="46"/>
      <c r="R29" s="46"/>
      <c r="S29" s="46"/>
      <c r="T29" s="49"/>
      <c r="U29" s="46"/>
      <c r="V29" s="46"/>
      <c r="W29" s="46"/>
      <c r="X29" s="46"/>
      <c r="Y29" s="46"/>
      <c r="Z29" s="49"/>
      <c r="AA29" s="46"/>
      <c r="AB29" s="46"/>
      <c r="AC29" s="46"/>
      <c r="AD29" s="49"/>
      <c r="AE29" s="46"/>
      <c r="AF29" s="46"/>
      <c r="AG29" s="46"/>
      <c r="AH29" s="46"/>
      <c r="AI29" s="46"/>
      <c r="AJ29" s="49"/>
    </row>
    <row r="30" spans="1:36" ht="15.75" customHeight="1">
      <c r="A30" s="40">
        <v>14</v>
      </c>
      <c r="B30" s="40" t="s">
        <v>22</v>
      </c>
      <c r="C30" s="43" t="s">
        <v>106</v>
      </c>
      <c r="D30" s="75"/>
      <c r="E30" s="73"/>
      <c r="F30" s="72">
        <f t="shared" si="1"/>
        <v>-1</v>
      </c>
      <c r="G30" s="46"/>
      <c r="H30" s="46"/>
      <c r="I30" s="46"/>
      <c r="J30" s="49"/>
      <c r="K30" s="46"/>
      <c r="L30" s="46"/>
      <c r="M30" s="46">
        <v>1</v>
      </c>
      <c r="N30" s="46">
        <v>2</v>
      </c>
      <c r="O30" s="46"/>
      <c r="P30" s="49"/>
      <c r="Q30" s="46"/>
      <c r="R30" s="46"/>
      <c r="S30" s="46"/>
      <c r="T30" s="49"/>
      <c r="U30" s="46"/>
      <c r="V30" s="46"/>
      <c r="W30" s="46"/>
      <c r="X30" s="46"/>
      <c r="Y30" s="46"/>
      <c r="Z30" s="49"/>
      <c r="AA30" s="46"/>
      <c r="AB30" s="46"/>
      <c r="AC30" s="46"/>
      <c r="AD30" s="49"/>
      <c r="AE30" s="46"/>
      <c r="AF30" s="46">
        <v>1</v>
      </c>
      <c r="AG30" s="46"/>
      <c r="AH30" s="46">
        <v>2</v>
      </c>
      <c r="AI30" s="46"/>
      <c r="AJ30" s="49"/>
    </row>
    <row r="31" spans="1:36" ht="15.75" customHeight="1">
      <c r="A31" s="40">
        <v>16</v>
      </c>
      <c r="B31" s="40" t="s">
        <v>69</v>
      </c>
      <c r="C31" s="43" t="s">
        <v>107</v>
      </c>
      <c r="D31" s="75"/>
      <c r="E31" s="73"/>
      <c r="F31" s="72">
        <f t="shared" si="1"/>
        <v>-3</v>
      </c>
      <c r="G31" s="46"/>
      <c r="H31" s="46"/>
      <c r="I31" s="46"/>
      <c r="J31" s="49"/>
      <c r="K31" s="46"/>
      <c r="L31" s="46"/>
      <c r="M31" s="46">
        <v>1</v>
      </c>
      <c r="N31" s="46">
        <v>3</v>
      </c>
      <c r="O31" s="46"/>
      <c r="P31" s="49">
        <v>1</v>
      </c>
      <c r="Q31" s="46"/>
      <c r="R31" s="46"/>
      <c r="S31" s="46"/>
      <c r="T31" s="49"/>
      <c r="U31" s="46"/>
      <c r="V31" s="46"/>
      <c r="W31" s="46"/>
      <c r="X31" s="46"/>
      <c r="Y31" s="46"/>
      <c r="Z31" s="49"/>
      <c r="AA31" s="46"/>
      <c r="AB31" s="46"/>
      <c r="AC31" s="46"/>
      <c r="AD31" s="49"/>
      <c r="AE31" s="46"/>
      <c r="AF31" s="46"/>
      <c r="AG31" s="46"/>
      <c r="AH31" s="46">
        <v>1</v>
      </c>
      <c r="AI31" s="46"/>
      <c r="AJ31" s="49"/>
    </row>
    <row r="32" spans="1:36" ht="15.75" customHeight="1">
      <c r="A32" s="40">
        <v>17</v>
      </c>
      <c r="B32" s="40" t="s">
        <v>73</v>
      </c>
      <c r="C32" s="43" t="s">
        <v>108</v>
      </c>
      <c r="D32" s="75">
        <v>4</v>
      </c>
      <c r="E32" s="73"/>
      <c r="F32" s="72">
        <f t="shared" si="1"/>
        <v>4</v>
      </c>
      <c r="G32" s="99">
        <v>1</v>
      </c>
      <c r="H32" s="46"/>
      <c r="I32" s="46">
        <v>1</v>
      </c>
      <c r="J32" s="49"/>
      <c r="K32" s="46">
        <v>3</v>
      </c>
      <c r="L32" s="46"/>
      <c r="M32" s="46">
        <v>2</v>
      </c>
      <c r="N32" s="46">
        <v>2</v>
      </c>
      <c r="O32" s="46">
        <v>2</v>
      </c>
      <c r="P32" s="49">
        <v>1</v>
      </c>
      <c r="Q32" s="46"/>
      <c r="R32" s="46"/>
      <c r="S32" s="46"/>
      <c r="T32" s="49"/>
      <c r="U32" s="46"/>
      <c r="V32" s="46"/>
      <c r="W32" s="46">
        <v>2</v>
      </c>
      <c r="X32" s="46"/>
      <c r="Y32" s="46"/>
      <c r="Z32" s="49"/>
      <c r="AA32" s="46"/>
      <c r="AB32" s="46"/>
      <c r="AC32" s="46"/>
      <c r="AD32" s="49"/>
      <c r="AE32" s="46"/>
      <c r="AF32" s="46"/>
      <c r="AG32" s="46"/>
      <c r="AH32" s="46"/>
      <c r="AI32" s="46"/>
      <c r="AJ32" s="49"/>
    </row>
    <row r="33" spans="1:36" ht="15.75" customHeight="1">
      <c r="A33" s="40">
        <v>18</v>
      </c>
      <c r="B33" s="40" t="s">
        <v>73</v>
      </c>
      <c r="C33" s="43" t="s">
        <v>109</v>
      </c>
      <c r="D33" s="75">
        <v>1</v>
      </c>
      <c r="E33" s="73"/>
      <c r="F33" s="72">
        <f t="shared" si="1"/>
        <v>1</v>
      </c>
      <c r="G33" s="46"/>
      <c r="H33" s="46"/>
      <c r="I33" s="46">
        <v>1</v>
      </c>
      <c r="J33" s="49"/>
      <c r="K33" s="46"/>
      <c r="L33" s="46"/>
      <c r="M33" s="46">
        <v>2</v>
      </c>
      <c r="N33" s="46">
        <v>3</v>
      </c>
      <c r="O33" s="46">
        <v>1</v>
      </c>
      <c r="P33" s="49"/>
      <c r="Q33" s="46"/>
      <c r="R33" s="46"/>
      <c r="S33" s="46"/>
      <c r="T33" s="49"/>
      <c r="U33" s="46"/>
      <c r="V33" s="46"/>
      <c r="W33" s="46"/>
      <c r="X33" s="46"/>
      <c r="Y33" s="46"/>
      <c r="Z33" s="49"/>
      <c r="AA33" s="46"/>
      <c r="AB33" s="46"/>
      <c r="AC33" s="46"/>
      <c r="AD33" s="49"/>
      <c r="AE33" s="46">
        <v>1</v>
      </c>
      <c r="AF33" s="46"/>
      <c r="AG33" s="46"/>
      <c r="AH33" s="46">
        <v>1</v>
      </c>
      <c r="AI33" s="46"/>
      <c r="AJ33" s="49">
        <v>1</v>
      </c>
    </row>
    <row r="34" spans="1:36" ht="15.75" customHeight="1">
      <c r="A34" s="40">
        <v>19</v>
      </c>
      <c r="B34" s="40" t="s">
        <v>73</v>
      </c>
      <c r="C34" s="43" t="s">
        <v>110</v>
      </c>
      <c r="D34" s="75">
        <v>3</v>
      </c>
      <c r="E34" s="73">
        <v>1</v>
      </c>
      <c r="F34" s="72">
        <f t="shared" si="1"/>
        <v>5</v>
      </c>
      <c r="G34" s="99">
        <v>1</v>
      </c>
      <c r="H34" s="98">
        <v>1</v>
      </c>
      <c r="I34" s="46">
        <v>1</v>
      </c>
      <c r="J34" s="49"/>
      <c r="K34" s="46">
        <v>3</v>
      </c>
      <c r="L34" s="46"/>
      <c r="M34" s="46">
        <v>2</v>
      </c>
      <c r="N34" s="46">
        <v>2</v>
      </c>
      <c r="O34" s="46">
        <v>2</v>
      </c>
      <c r="P34" s="49"/>
      <c r="Q34" s="46"/>
      <c r="R34" s="46"/>
      <c r="S34" s="46">
        <v>1</v>
      </c>
      <c r="T34" s="49"/>
      <c r="U34" s="46"/>
      <c r="V34" s="46"/>
      <c r="W34" s="46">
        <v>2</v>
      </c>
      <c r="X34" s="46"/>
      <c r="Y34" s="46"/>
      <c r="Z34" s="49"/>
      <c r="AA34" s="46"/>
      <c r="AB34" s="46"/>
      <c r="AC34" s="46"/>
      <c r="AD34" s="49"/>
      <c r="AE34" s="46"/>
      <c r="AF34" s="46"/>
      <c r="AG34" s="46"/>
      <c r="AH34" s="46"/>
      <c r="AI34" s="46"/>
      <c r="AJ34" s="49"/>
    </row>
    <row r="35" spans="1:36" ht="15.75" customHeight="1">
      <c r="A35" s="40">
        <v>23</v>
      </c>
      <c r="B35" s="40" t="s">
        <v>69</v>
      </c>
      <c r="C35" s="43" t="s">
        <v>111</v>
      </c>
      <c r="D35" s="75"/>
      <c r="E35" s="73">
        <v>1</v>
      </c>
      <c r="F35" s="72">
        <f t="shared" si="1"/>
        <v>1</v>
      </c>
      <c r="G35" s="46"/>
      <c r="H35" s="98">
        <v>1</v>
      </c>
      <c r="I35" s="46"/>
      <c r="J35" s="49"/>
      <c r="K35" s="46">
        <v>1</v>
      </c>
      <c r="L35" s="46">
        <v>1</v>
      </c>
      <c r="M35" s="46">
        <v>2</v>
      </c>
      <c r="N35" s="46">
        <v>3</v>
      </c>
      <c r="O35" s="46">
        <v>2</v>
      </c>
      <c r="P35" s="49"/>
      <c r="Q35" s="46"/>
      <c r="R35" s="46"/>
      <c r="S35" s="46"/>
      <c r="T35" s="49"/>
      <c r="U35" s="46"/>
      <c r="V35" s="46"/>
      <c r="W35" s="46">
        <v>4</v>
      </c>
      <c r="X35" s="46"/>
      <c r="Y35" s="46"/>
      <c r="Z35" s="49"/>
      <c r="AA35" s="46"/>
      <c r="AB35" s="46"/>
      <c r="AC35" s="46"/>
      <c r="AD35" s="49"/>
      <c r="AE35" s="46"/>
      <c r="AF35" s="46">
        <v>1</v>
      </c>
      <c r="AG35" s="46"/>
      <c r="AH35" s="46"/>
      <c r="AI35" s="46"/>
      <c r="AJ35" s="49"/>
    </row>
    <row r="36" spans="1:36" ht="15.75" customHeight="1">
      <c r="A36" s="40">
        <v>24</v>
      </c>
      <c r="B36" s="40" t="s">
        <v>22</v>
      </c>
      <c r="C36" s="43" t="s">
        <v>112</v>
      </c>
      <c r="D36" s="75"/>
      <c r="E36" s="73"/>
      <c r="F36" s="72">
        <f t="shared" si="1"/>
        <v>-1</v>
      </c>
      <c r="G36" s="46"/>
      <c r="H36" s="46"/>
      <c r="I36" s="46"/>
      <c r="J36" s="49"/>
      <c r="K36" s="46"/>
      <c r="L36" s="46">
        <v>1</v>
      </c>
      <c r="M36" s="46">
        <v>3</v>
      </c>
      <c r="N36" s="46">
        <v>3</v>
      </c>
      <c r="O36" s="46"/>
      <c r="P36" s="49"/>
      <c r="Q36" s="46"/>
      <c r="R36" s="46"/>
      <c r="S36" s="46"/>
      <c r="T36" s="49"/>
      <c r="U36" s="46"/>
      <c r="V36" s="46"/>
      <c r="W36" s="46"/>
      <c r="X36" s="46"/>
      <c r="Y36" s="46"/>
      <c r="Z36" s="49"/>
      <c r="AA36" s="46"/>
      <c r="AB36" s="46"/>
      <c r="AC36" s="46"/>
      <c r="AD36" s="49"/>
      <c r="AE36" s="46"/>
      <c r="AF36" s="46"/>
      <c r="AG36" s="46"/>
      <c r="AH36" s="46"/>
      <c r="AI36" s="46"/>
      <c r="AJ36" s="49"/>
    </row>
    <row r="37" spans="1:36" ht="15.75" customHeight="1">
      <c r="A37" s="40">
        <v>26</v>
      </c>
      <c r="B37" s="40" t="s">
        <v>69</v>
      </c>
      <c r="C37" s="43" t="s">
        <v>113</v>
      </c>
      <c r="D37" s="75"/>
      <c r="E37" s="73"/>
      <c r="F37" s="72">
        <f t="shared" si="1"/>
        <v>0</v>
      </c>
      <c r="G37" s="46"/>
      <c r="H37" s="46"/>
      <c r="I37" s="46"/>
      <c r="J37" s="49"/>
      <c r="K37" s="46">
        <v>2</v>
      </c>
      <c r="L37" s="46"/>
      <c r="M37" s="46">
        <v>1</v>
      </c>
      <c r="N37" s="46">
        <v>3</v>
      </c>
      <c r="O37" s="46"/>
      <c r="P37" s="49"/>
      <c r="Q37" s="46"/>
      <c r="R37" s="46"/>
      <c r="S37" s="46"/>
      <c r="T37" s="49"/>
      <c r="U37" s="46"/>
      <c r="V37" s="46"/>
      <c r="W37" s="46"/>
      <c r="X37" s="46"/>
      <c r="Y37" s="46"/>
      <c r="Z37" s="49"/>
      <c r="AA37" s="46"/>
      <c r="AB37" s="46"/>
      <c r="AC37" s="46"/>
      <c r="AD37" s="49"/>
      <c r="AE37" s="46"/>
      <c r="AF37" s="46">
        <v>1</v>
      </c>
      <c r="AG37" s="46"/>
      <c r="AH37" s="46"/>
      <c r="AI37" s="46"/>
      <c r="AJ37" s="49"/>
    </row>
    <row r="38" spans="1:36" ht="15.75" customHeight="1">
      <c r="A38" s="40">
        <v>34</v>
      </c>
      <c r="B38" s="40" t="s">
        <v>83</v>
      </c>
      <c r="C38" s="43" t="s">
        <v>114</v>
      </c>
      <c r="D38" s="75">
        <v>1</v>
      </c>
      <c r="E38" s="73"/>
      <c r="F38" s="72">
        <f t="shared" si="1"/>
        <v>-1</v>
      </c>
      <c r="G38" s="46"/>
      <c r="H38" s="46"/>
      <c r="I38" s="46">
        <v>1</v>
      </c>
      <c r="J38" s="49"/>
      <c r="K38" s="46"/>
      <c r="L38" s="46">
        <v>1</v>
      </c>
      <c r="M38" s="46">
        <v>3</v>
      </c>
      <c r="N38" s="46">
        <v>2</v>
      </c>
      <c r="O38" s="46"/>
      <c r="P38" s="49">
        <v>1</v>
      </c>
      <c r="Q38" s="46"/>
      <c r="R38" s="46"/>
      <c r="S38" s="46"/>
      <c r="T38" s="49"/>
      <c r="U38" s="46"/>
      <c r="V38" s="46"/>
      <c r="W38" s="46"/>
      <c r="X38" s="46"/>
      <c r="Y38" s="46"/>
      <c r="Z38" s="49"/>
      <c r="AA38" s="46"/>
      <c r="AB38" s="46"/>
      <c r="AC38" s="46"/>
      <c r="AD38" s="49"/>
      <c r="AE38" s="46"/>
      <c r="AF38" s="46"/>
      <c r="AG38" s="46"/>
      <c r="AH38" s="46"/>
      <c r="AI38" s="46"/>
      <c r="AJ38" s="49"/>
    </row>
    <row r="39" spans="1:36" ht="15.75" customHeight="1">
      <c r="A39" s="40">
        <v>36</v>
      </c>
      <c r="B39" s="40" t="s">
        <v>22</v>
      </c>
      <c r="C39" s="43" t="s">
        <v>115</v>
      </c>
      <c r="D39" s="75"/>
      <c r="E39" s="73">
        <v>1</v>
      </c>
      <c r="F39" s="72">
        <f t="shared" si="1"/>
        <v>-2</v>
      </c>
      <c r="G39" s="46"/>
      <c r="H39" s="46"/>
      <c r="I39" s="46"/>
      <c r="J39" s="49">
        <v>1</v>
      </c>
      <c r="K39" s="46"/>
      <c r="L39" s="46">
        <v>1</v>
      </c>
      <c r="M39" s="46">
        <v>1</v>
      </c>
      <c r="N39" s="46">
        <v>2</v>
      </c>
      <c r="O39" s="46"/>
      <c r="P39" s="49"/>
      <c r="Q39" s="46"/>
      <c r="R39" s="46"/>
      <c r="S39" s="46"/>
      <c r="T39" s="49"/>
      <c r="U39" s="46"/>
      <c r="V39" s="46"/>
      <c r="W39" s="46"/>
      <c r="X39" s="46"/>
      <c r="Y39" s="46"/>
      <c r="Z39" s="49"/>
      <c r="AA39" s="46"/>
      <c r="AB39" s="46"/>
      <c r="AC39" s="46"/>
      <c r="AD39" s="49"/>
      <c r="AE39" s="46"/>
      <c r="AF39" s="46">
        <v>1</v>
      </c>
      <c r="AG39" s="46"/>
      <c r="AH39" s="46">
        <v>2</v>
      </c>
      <c r="AI39" s="46"/>
      <c r="AJ39" s="49"/>
    </row>
    <row r="40" spans="1:36" ht="15.75" customHeight="1">
      <c r="A40" s="40">
        <v>50</v>
      </c>
      <c r="B40" s="40" t="s">
        <v>22</v>
      </c>
      <c r="C40" s="43" t="s">
        <v>116</v>
      </c>
      <c r="D40" s="75">
        <v>1</v>
      </c>
      <c r="E40" s="73"/>
      <c r="F40" s="72">
        <f t="shared" si="1"/>
        <v>-1</v>
      </c>
      <c r="G40" s="46"/>
      <c r="H40" s="46"/>
      <c r="I40" s="46"/>
      <c r="J40" s="49"/>
      <c r="K40" s="46"/>
      <c r="L40" s="46"/>
      <c r="M40" s="46"/>
      <c r="N40" s="46">
        <v>2</v>
      </c>
      <c r="O40" s="46"/>
      <c r="P40" s="49"/>
      <c r="Q40" s="46"/>
      <c r="R40" s="46"/>
      <c r="S40" s="46"/>
      <c r="T40" s="49"/>
      <c r="U40" s="46"/>
      <c r="V40" s="46"/>
      <c r="W40" s="46">
        <v>2</v>
      </c>
      <c r="X40" s="46"/>
      <c r="Y40" s="46"/>
      <c r="Z40" s="49"/>
      <c r="AA40" s="99">
        <v>1</v>
      </c>
      <c r="AB40" s="46"/>
      <c r="AC40" s="46"/>
      <c r="AD40" s="49"/>
      <c r="AE40" s="46">
        <v>1</v>
      </c>
      <c r="AF40" s="46"/>
      <c r="AG40" s="46"/>
      <c r="AH40" s="46">
        <v>1</v>
      </c>
      <c r="AI40" s="46"/>
      <c r="AJ40" s="49">
        <v>1</v>
      </c>
    </row>
    <row r="41" spans="1:36" ht="15.75" customHeight="1">
      <c r="A41" s="40">
        <v>53</v>
      </c>
      <c r="B41" s="40" t="s">
        <v>69</v>
      </c>
      <c r="C41" s="43" t="s">
        <v>117</v>
      </c>
      <c r="D41" s="75"/>
      <c r="E41" s="73"/>
      <c r="F41" s="72">
        <f t="shared" si="1"/>
        <v>0</v>
      </c>
      <c r="G41" s="46"/>
      <c r="H41" s="46"/>
      <c r="I41" s="46"/>
      <c r="J41" s="49"/>
      <c r="K41" s="46">
        <v>1</v>
      </c>
      <c r="L41" s="46">
        <v>1</v>
      </c>
      <c r="M41" s="46">
        <v>2</v>
      </c>
      <c r="N41" s="46">
        <v>3</v>
      </c>
      <c r="O41" s="46"/>
      <c r="P41" s="49"/>
      <c r="Q41" s="46"/>
      <c r="R41" s="46"/>
      <c r="S41" s="46"/>
      <c r="T41" s="49"/>
      <c r="U41" s="46"/>
      <c r="V41" s="46"/>
      <c r="W41" s="46"/>
      <c r="X41" s="46"/>
      <c r="Y41" s="46"/>
      <c r="Z41" s="49"/>
      <c r="AA41" s="46"/>
      <c r="AB41" s="46"/>
      <c r="AC41" s="46"/>
      <c r="AD41" s="49"/>
      <c r="AE41" s="46">
        <v>1</v>
      </c>
      <c r="AF41" s="46"/>
      <c r="AG41" s="46"/>
      <c r="AH41" s="46">
        <v>3</v>
      </c>
      <c r="AI41" s="46"/>
      <c r="AJ41" s="49">
        <v>1</v>
      </c>
    </row>
    <row r="42" spans="1:36" ht="15.75" customHeight="1">
      <c r="A42" s="40">
        <v>63</v>
      </c>
      <c r="B42" s="40" t="s">
        <v>22</v>
      </c>
      <c r="C42" s="43" t="s">
        <v>118</v>
      </c>
      <c r="D42" s="75">
        <v>1</v>
      </c>
      <c r="E42" s="73">
        <v>3</v>
      </c>
      <c r="F42" s="72">
        <f t="shared" si="1"/>
        <v>4</v>
      </c>
      <c r="G42" s="99">
        <v>1</v>
      </c>
      <c r="H42" s="46"/>
      <c r="I42" s="46"/>
      <c r="J42" s="49">
        <v>1</v>
      </c>
      <c r="K42" s="46">
        <v>3</v>
      </c>
      <c r="L42" s="46"/>
      <c r="M42" s="46">
        <v>1</v>
      </c>
      <c r="N42" s="46">
        <v>2</v>
      </c>
      <c r="O42" s="46">
        <v>2</v>
      </c>
      <c r="P42" s="49"/>
      <c r="Q42" s="46"/>
      <c r="R42" s="46"/>
      <c r="S42" s="46"/>
      <c r="T42" s="49">
        <v>1</v>
      </c>
      <c r="U42" s="46"/>
      <c r="V42" s="46"/>
      <c r="W42" s="46">
        <v>2</v>
      </c>
      <c r="X42" s="46"/>
      <c r="Y42" s="46"/>
      <c r="Z42" s="49"/>
      <c r="AA42" s="46"/>
      <c r="AB42" s="46"/>
      <c r="AC42" s="46"/>
      <c r="AD42" s="49"/>
      <c r="AE42" s="46"/>
      <c r="AF42" s="46"/>
      <c r="AG42" s="46"/>
      <c r="AH42" s="46"/>
      <c r="AI42" s="46"/>
      <c r="AJ42" s="49"/>
    </row>
    <row r="43" spans="1:36" ht="15.75" customHeight="1">
      <c r="A43" s="40">
        <v>89</v>
      </c>
      <c r="B43" s="40" t="s">
        <v>83</v>
      </c>
      <c r="C43" s="43" t="s">
        <v>119</v>
      </c>
      <c r="D43" s="75">
        <v>2</v>
      </c>
      <c r="E43" s="73"/>
      <c r="F43" s="72">
        <f t="shared" si="1"/>
        <v>-2</v>
      </c>
      <c r="G43" s="46"/>
      <c r="H43" s="46"/>
      <c r="I43" s="46">
        <v>1</v>
      </c>
      <c r="J43" s="49"/>
      <c r="K43" s="46"/>
      <c r="L43" s="46"/>
      <c r="M43" s="46"/>
      <c r="N43" s="46">
        <v>2</v>
      </c>
      <c r="O43" s="46"/>
      <c r="P43" s="49"/>
      <c r="Q43" s="46"/>
      <c r="R43" s="46"/>
      <c r="S43" s="46">
        <v>1</v>
      </c>
      <c r="T43" s="49"/>
      <c r="U43" s="46"/>
      <c r="V43" s="46"/>
      <c r="W43" s="46">
        <v>2</v>
      </c>
      <c r="X43" s="46"/>
      <c r="Y43" s="46"/>
      <c r="Z43" s="49"/>
      <c r="AA43" s="46"/>
      <c r="AB43" s="46"/>
      <c r="AC43" s="46"/>
      <c r="AD43" s="49"/>
      <c r="AE43" s="46"/>
      <c r="AF43" s="46"/>
      <c r="AG43" s="46"/>
      <c r="AH43" s="46"/>
      <c r="AI43" s="46"/>
      <c r="AJ43" s="49"/>
    </row>
  </sheetData>
  <mergeCells count="40">
    <mergeCell ref="G1:P1"/>
    <mergeCell ref="Q1:Z1"/>
    <mergeCell ref="AA1:AJ1"/>
    <mergeCell ref="A2:C3"/>
    <mergeCell ref="D2:F2"/>
    <mergeCell ref="G2:H2"/>
    <mergeCell ref="I2:J2"/>
    <mergeCell ref="K2:L2"/>
    <mergeCell ref="M2:N2"/>
    <mergeCell ref="O2:P2"/>
    <mergeCell ref="AC2:AD2"/>
    <mergeCell ref="AE2:AF2"/>
    <mergeCell ref="AG2:AH2"/>
    <mergeCell ref="AI2:AJ2"/>
    <mergeCell ref="G23:P23"/>
    <mergeCell ref="Q23:Z23"/>
    <mergeCell ref="AA23:AJ23"/>
    <mergeCell ref="Q2:R2"/>
    <mergeCell ref="S2:T2"/>
    <mergeCell ref="U2:V2"/>
    <mergeCell ref="W2:X2"/>
    <mergeCell ref="Y2:Z2"/>
    <mergeCell ref="AA2:AB2"/>
    <mergeCell ref="Y24:Z24"/>
    <mergeCell ref="A24:C25"/>
    <mergeCell ref="D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AA24:AB24"/>
    <mergeCell ref="AC24:AD24"/>
    <mergeCell ref="AE24:AF24"/>
    <mergeCell ref="AG24:AH24"/>
    <mergeCell ref="AI24:AJ24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K13" sqref="K13"/>
    </sheetView>
  </sheetViews>
  <sheetFormatPr defaultRowHeight="15"/>
  <cols>
    <col min="1" max="1" width="23" customWidth="1"/>
    <col min="2" max="9" width="4.85546875" customWidth="1"/>
  </cols>
  <sheetData>
    <row r="1" spans="1:11" s="54" customFormat="1" ht="19.5" thickBot="1">
      <c r="A1" s="28" t="s">
        <v>55</v>
      </c>
      <c r="B1" s="155" t="s">
        <v>199</v>
      </c>
      <c r="C1" s="155"/>
      <c r="D1" s="156" t="s">
        <v>62</v>
      </c>
      <c r="E1" s="156"/>
      <c r="F1" s="156"/>
      <c r="G1" s="156"/>
      <c r="H1" s="156"/>
      <c r="I1" s="156"/>
    </row>
    <row r="2" spans="1:11" ht="15.75" thickBot="1">
      <c r="A2" s="100" t="s">
        <v>196</v>
      </c>
      <c r="B2" s="102" t="s">
        <v>198</v>
      </c>
      <c r="C2" s="103" t="s">
        <v>197</v>
      </c>
      <c r="D2" s="106" t="s">
        <v>201</v>
      </c>
      <c r="E2" s="107" t="s">
        <v>200</v>
      </c>
      <c r="F2" s="108" t="s">
        <v>203</v>
      </c>
      <c r="G2" s="108" t="s">
        <v>202</v>
      </c>
      <c r="H2" s="109" t="s">
        <v>205</v>
      </c>
      <c r="I2" s="110" t="s">
        <v>204</v>
      </c>
    </row>
    <row r="3" spans="1:11">
      <c r="A3" s="101" t="s">
        <v>90</v>
      </c>
      <c r="B3" s="104">
        <f>SUM(D3+F3+H3)</f>
        <v>12</v>
      </c>
      <c r="C3" s="105">
        <f>SUM(E3+G3+I3)</f>
        <v>14</v>
      </c>
      <c r="D3" s="18">
        <v>2</v>
      </c>
      <c r="E3" s="29">
        <v>4</v>
      </c>
      <c r="F3" s="30">
        <v>8</v>
      </c>
      <c r="G3" s="30">
        <v>8</v>
      </c>
      <c r="H3" s="31">
        <v>2</v>
      </c>
      <c r="I3" s="31">
        <v>2</v>
      </c>
    </row>
    <row r="4" spans="1:11" ht="15.75" thickBot="1">
      <c r="A4" s="81"/>
      <c r="B4" s="81"/>
      <c r="C4" s="81"/>
      <c r="D4" s="81"/>
      <c r="E4" s="81"/>
      <c r="F4" s="81"/>
      <c r="G4" s="81"/>
      <c r="H4" s="81"/>
      <c r="I4" s="81"/>
      <c r="J4" s="81"/>
    </row>
    <row r="5" spans="1:11" ht="19.5" thickBot="1">
      <c r="A5" s="54"/>
      <c r="B5" s="155" t="s">
        <v>18</v>
      </c>
      <c r="C5" s="155"/>
      <c r="D5" s="156" t="s">
        <v>62</v>
      </c>
      <c r="E5" s="156"/>
      <c r="F5" s="156"/>
      <c r="G5" s="156"/>
      <c r="H5" s="156"/>
      <c r="I5" s="156"/>
    </row>
    <row r="6" spans="1:11" ht="15.75" thickBot="1">
      <c r="A6" s="100" t="s">
        <v>196</v>
      </c>
      <c r="B6" s="102" t="s">
        <v>198</v>
      </c>
      <c r="C6" s="103" t="s">
        <v>197</v>
      </c>
      <c r="D6" s="106" t="s">
        <v>201</v>
      </c>
      <c r="E6" s="107" t="s">
        <v>200</v>
      </c>
      <c r="F6" s="108" t="s">
        <v>203</v>
      </c>
      <c r="G6" s="108" t="s">
        <v>202</v>
      </c>
      <c r="H6" s="109" t="s">
        <v>205</v>
      </c>
      <c r="I6" s="110" t="s">
        <v>204</v>
      </c>
    </row>
    <row r="7" spans="1:11">
      <c r="A7" s="111" t="s">
        <v>90</v>
      </c>
      <c r="B7" s="112">
        <f>SUM(D7+F7+H7)</f>
        <v>7</v>
      </c>
      <c r="C7" s="113">
        <f>SUM(E7+G7+I7)</f>
        <v>9</v>
      </c>
      <c r="D7" s="114">
        <v>1</v>
      </c>
      <c r="E7" s="115">
        <v>3</v>
      </c>
      <c r="F7" s="116">
        <v>4</v>
      </c>
      <c r="G7" s="116">
        <v>4</v>
      </c>
      <c r="H7" s="117">
        <v>2</v>
      </c>
      <c r="I7" s="117">
        <v>2</v>
      </c>
    </row>
    <row r="8" spans="1:11">
      <c r="A8" s="118"/>
      <c r="B8" s="119"/>
      <c r="C8" s="119"/>
      <c r="D8" s="119"/>
      <c r="E8" s="119"/>
      <c r="F8" s="119"/>
      <c r="G8" s="119"/>
      <c r="H8" s="119"/>
      <c r="I8" s="119"/>
    </row>
    <row r="9" spans="1:11" ht="19.5" thickBot="1">
      <c r="A9" s="54"/>
      <c r="B9" s="155" t="s">
        <v>29</v>
      </c>
      <c r="C9" s="155"/>
      <c r="D9" s="156" t="s">
        <v>62</v>
      </c>
      <c r="E9" s="156"/>
      <c r="F9" s="156"/>
      <c r="G9" s="156"/>
      <c r="H9" s="156"/>
      <c r="I9" s="156"/>
    </row>
    <row r="10" spans="1:11" ht="15.75" thickBot="1">
      <c r="A10" s="100" t="s">
        <v>196</v>
      </c>
      <c r="B10" s="102" t="s">
        <v>198</v>
      </c>
      <c r="C10" s="103" t="s">
        <v>197</v>
      </c>
      <c r="D10" s="106" t="s">
        <v>201</v>
      </c>
      <c r="E10" s="107" t="s">
        <v>200</v>
      </c>
      <c r="F10" s="108" t="s">
        <v>203</v>
      </c>
      <c r="G10" s="108" t="s">
        <v>202</v>
      </c>
      <c r="H10" s="109" t="s">
        <v>205</v>
      </c>
      <c r="I10" s="110" t="s">
        <v>204</v>
      </c>
    </row>
    <row r="11" spans="1:11">
      <c r="A11" s="120" t="s">
        <v>90</v>
      </c>
      <c r="B11" s="121">
        <f>SUM(D11+F11+H11)</f>
        <v>4</v>
      </c>
      <c r="C11" s="122">
        <f>SUM(E11+G11+I11)</f>
        <v>4</v>
      </c>
      <c r="D11" s="123">
        <v>0</v>
      </c>
      <c r="E11" s="124">
        <v>0</v>
      </c>
      <c r="F11" s="125">
        <v>4</v>
      </c>
      <c r="G11" s="125">
        <v>4</v>
      </c>
      <c r="H11" s="126">
        <v>0</v>
      </c>
      <c r="I11" s="126">
        <v>0</v>
      </c>
    </row>
    <row r="13" spans="1:11" ht="19.5" thickBot="1">
      <c r="A13" s="54"/>
      <c r="B13" s="155" t="s">
        <v>68</v>
      </c>
      <c r="C13" s="155"/>
      <c r="D13" s="156" t="s">
        <v>62</v>
      </c>
      <c r="E13" s="156"/>
      <c r="F13" s="156"/>
      <c r="G13" s="156"/>
      <c r="H13" s="156"/>
      <c r="I13" s="156"/>
    </row>
    <row r="14" spans="1:11" ht="15.75" thickBot="1">
      <c r="A14" s="100" t="s">
        <v>196</v>
      </c>
      <c r="B14" s="102" t="s">
        <v>198</v>
      </c>
      <c r="C14" s="103" t="s">
        <v>197</v>
      </c>
      <c r="D14" s="106" t="s">
        <v>201</v>
      </c>
      <c r="E14" s="107" t="s">
        <v>200</v>
      </c>
      <c r="F14" s="108" t="s">
        <v>203</v>
      </c>
      <c r="G14" s="108" t="s">
        <v>202</v>
      </c>
      <c r="H14" s="109" t="s">
        <v>205</v>
      </c>
      <c r="I14" s="110" t="s">
        <v>204</v>
      </c>
    </row>
    <row r="15" spans="1:11">
      <c r="A15" s="120" t="s">
        <v>90</v>
      </c>
      <c r="B15" s="121">
        <f>SUM(D15+F15+H15)</f>
        <v>1</v>
      </c>
      <c r="C15" s="122">
        <f>SUM(E15+G15+I15)</f>
        <v>1</v>
      </c>
      <c r="D15" s="123">
        <v>1</v>
      </c>
      <c r="E15" s="124">
        <v>1</v>
      </c>
      <c r="F15" s="125">
        <v>0</v>
      </c>
      <c r="G15" s="125">
        <v>0</v>
      </c>
      <c r="H15" s="126">
        <v>0</v>
      </c>
      <c r="I15" s="126">
        <v>0</v>
      </c>
    </row>
    <row r="16" spans="1:11" ht="15.75" thickBo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0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 ht="19.5" thickBot="1">
      <c r="A18" s="28" t="s">
        <v>56</v>
      </c>
      <c r="B18" s="155" t="s">
        <v>199</v>
      </c>
      <c r="C18" s="155"/>
      <c r="D18" s="156" t="s">
        <v>62</v>
      </c>
      <c r="E18" s="156"/>
      <c r="F18" s="156"/>
      <c r="G18" s="156"/>
      <c r="H18" s="156"/>
      <c r="I18" s="156"/>
    </row>
    <row r="19" spans="1:10" ht="15.75" thickBot="1">
      <c r="A19" s="100" t="s">
        <v>196</v>
      </c>
      <c r="B19" s="102" t="s">
        <v>198</v>
      </c>
      <c r="C19" s="103" t="s">
        <v>197</v>
      </c>
      <c r="D19" s="106" t="s">
        <v>201</v>
      </c>
      <c r="E19" s="107" t="s">
        <v>200</v>
      </c>
      <c r="F19" s="108" t="s">
        <v>203</v>
      </c>
      <c r="G19" s="108" t="s">
        <v>202</v>
      </c>
      <c r="H19" s="109" t="s">
        <v>205</v>
      </c>
      <c r="I19" s="110" t="s">
        <v>204</v>
      </c>
    </row>
    <row r="20" spans="1:10" s="54" customFormat="1">
      <c r="A20" s="101" t="s">
        <v>206</v>
      </c>
      <c r="B20" s="104">
        <f>SUM(D20+F20+H20)</f>
        <v>8</v>
      </c>
      <c r="C20" s="104">
        <f>SUM(E20+G20+I20)</f>
        <v>12</v>
      </c>
      <c r="D20" s="127">
        <v>1</v>
      </c>
      <c r="E20" s="128">
        <v>2</v>
      </c>
      <c r="F20" s="129">
        <v>5</v>
      </c>
      <c r="G20" s="129">
        <v>8</v>
      </c>
      <c r="H20" s="130">
        <v>2</v>
      </c>
      <c r="I20" s="131">
        <v>2</v>
      </c>
    </row>
    <row r="21" spans="1:10">
      <c r="A21" s="101" t="s">
        <v>207</v>
      </c>
      <c r="B21" s="104">
        <f>SUM(D21+F21+H21)</f>
        <v>2</v>
      </c>
      <c r="C21" s="104">
        <f>SUM(E21+G21+I21)</f>
        <v>2</v>
      </c>
      <c r="D21" s="132">
        <v>1</v>
      </c>
      <c r="E21" s="133">
        <v>1</v>
      </c>
      <c r="F21" s="134">
        <v>1</v>
      </c>
      <c r="G21" s="134">
        <v>1</v>
      </c>
      <c r="H21" s="131">
        <v>0</v>
      </c>
      <c r="I21" s="131">
        <v>0</v>
      </c>
    </row>
    <row r="22" spans="1:10" ht="15.75" thickBot="1">
      <c r="A22" s="81"/>
      <c r="B22" s="81"/>
      <c r="C22" s="81"/>
      <c r="D22" s="81"/>
      <c r="E22" s="81"/>
      <c r="F22" s="81"/>
      <c r="G22" s="81"/>
      <c r="H22" s="81"/>
      <c r="I22" s="81"/>
      <c r="J22" s="81"/>
    </row>
    <row r="23" spans="1:10" ht="19.5" thickBot="1">
      <c r="A23" s="28"/>
      <c r="B23" s="155" t="s">
        <v>18</v>
      </c>
      <c r="C23" s="155"/>
      <c r="D23" s="156" t="s">
        <v>62</v>
      </c>
      <c r="E23" s="156"/>
      <c r="F23" s="156"/>
      <c r="G23" s="156"/>
      <c r="H23" s="156"/>
      <c r="I23" s="156"/>
    </row>
    <row r="24" spans="1:10" ht="15.75" thickBot="1">
      <c r="A24" s="100" t="s">
        <v>196</v>
      </c>
      <c r="B24" s="102" t="s">
        <v>198</v>
      </c>
      <c r="C24" s="103" t="s">
        <v>197</v>
      </c>
      <c r="D24" s="106" t="s">
        <v>201</v>
      </c>
      <c r="E24" s="107" t="s">
        <v>200</v>
      </c>
      <c r="F24" s="108" t="s">
        <v>203</v>
      </c>
      <c r="G24" s="108" t="s">
        <v>202</v>
      </c>
      <c r="H24" s="109" t="s">
        <v>205</v>
      </c>
      <c r="I24" s="110" t="s">
        <v>204</v>
      </c>
    </row>
    <row r="25" spans="1:10">
      <c r="A25" s="101" t="s">
        <v>206</v>
      </c>
      <c r="B25" s="104">
        <f>SUM(D25+F25+H25)</f>
        <v>6</v>
      </c>
      <c r="C25" s="104">
        <f>SUM(E25+G25+I25)</f>
        <v>8</v>
      </c>
      <c r="D25" s="127">
        <v>1</v>
      </c>
      <c r="E25" s="128">
        <v>1</v>
      </c>
      <c r="F25" s="129">
        <v>4</v>
      </c>
      <c r="G25" s="129">
        <v>6</v>
      </c>
      <c r="H25" s="130">
        <v>1</v>
      </c>
      <c r="I25" s="131">
        <v>1</v>
      </c>
    </row>
    <row r="26" spans="1:10">
      <c r="A26" s="101" t="s">
        <v>207</v>
      </c>
      <c r="B26" s="104">
        <f>SUM(D26+F26+H26)</f>
        <v>2</v>
      </c>
      <c r="C26" s="104">
        <f>SUM(E26+G26+I26)</f>
        <v>2</v>
      </c>
      <c r="D26" s="18">
        <v>1</v>
      </c>
      <c r="E26" s="29">
        <v>1</v>
      </c>
      <c r="F26" s="30">
        <v>1</v>
      </c>
      <c r="G26" s="30">
        <v>1</v>
      </c>
      <c r="H26" s="31">
        <v>0</v>
      </c>
      <c r="I26" s="31">
        <v>0</v>
      </c>
    </row>
    <row r="28" spans="1:10" ht="19.5" thickBot="1">
      <c r="A28" s="28"/>
      <c r="B28" s="155" t="s">
        <v>29</v>
      </c>
      <c r="C28" s="155"/>
      <c r="D28" s="156" t="s">
        <v>62</v>
      </c>
      <c r="E28" s="156"/>
      <c r="F28" s="156"/>
      <c r="G28" s="156"/>
      <c r="H28" s="156"/>
      <c r="I28" s="156"/>
    </row>
    <row r="29" spans="1:10" ht="15.75" thickBot="1">
      <c r="A29" s="100" t="s">
        <v>196</v>
      </c>
      <c r="B29" s="102" t="s">
        <v>198</v>
      </c>
      <c r="C29" s="103" t="s">
        <v>197</v>
      </c>
      <c r="D29" s="106" t="s">
        <v>201</v>
      </c>
      <c r="E29" s="107" t="s">
        <v>200</v>
      </c>
      <c r="F29" s="108" t="s">
        <v>203</v>
      </c>
      <c r="G29" s="108" t="s">
        <v>202</v>
      </c>
      <c r="H29" s="109" t="s">
        <v>205</v>
      </c>
      <c r="I29" s="110" t="s">
        <v>204</v>
      </c>
    </row>
    <row r="30" spans="1:10">
      <c r="A30" s="101" t="s">
        <v>206</v>
      </c>
      <c r="B30" s="104">
        <f>SUM(D30+F30+H30)</f>
        <v>2</v>
      </c>
      <c r="C30" s="104">
        <f>SUM(E30+G30+I30)</f>
        <v>4</v>
      </c>
      <c r="D30" s="127">
        <v>0</v>
      </c>
      <c r="E30" s="128">
        <v>1</v>
      </c>
      <c r="F30" s="129">
        <v>1</v>
      </c>
      <c r="G30" s="129">
        <v>2</v>
      </c>
      <c r="H30" s="130">
        <v>1</v>
      </c>
      <c r="I30" s="131">
        <v>1</v>
      </c>
    </row>
    <row r="31" spans="1:10">
      <c r="A31" s="101" t="s">
        <v>207</v>
      </c>
      <c r="B31" s="104">
        <f>SUM(D31+F31+H31)</f>
        <v>0</v>
      </c>
      <c r="C31" s="104">
        <f>SUM(E31+G31+I31)</f>
        <v>0</v>
      </c>
      <c r="D31" s="18">
        <v>0</v>
      </c>
      <c r="E31" s="29">
        <v>0</v>
      </c>
      <c r="F31" s="30">
        <v>0</v>
      </c>
      <c r="G31" s="30">
        <v>0</v>
      </c>
      <c r="H31" s="31">
        <v>0</v>
      </c>
      <c r="I31" s="31">
        <v>0</v>
      </c>
    </row>
    <row r="33" spans="1:9" ht="19.5" thickBot="1">
      <c r="A33" s="28"/>
      <c r="B33" s="155" t="s">
        <v>68</v>
      </c>
      <c r="C33" s="155"/>
      <c r="D33" s="156" t="s">
        <v>62</v>
      </c>
      <c r="E33" s="156"/>
      <c r="F33" s="156"/>
      <c r="G33" s="156"/>
      <c r="H33" s="156"/>
      <c r="I33" s="156"/>
    </row>
    <row r="34" spans="1:9" ht="15.75" thickBot="1">
      <c r="A34" s="100" t="s">
        <v>196</v>
      </c>
      <c r="B34" s="102" t="s">
        <v>198</v>
      </c>
      <c r="C34" s="103" t="s">
        <v>197</v>
      </c>
      <c r="D34" s="106" t="s">
        <v>201</v>
      </c>
      <c r="E34" s="107" t="s">
        <v>200</v>
      </c>
      <c r="F34" s="108" t="s">
        <v>203</v>
      </c>
      <c r="G34" s="108" t="s">
        <v>202</v>
      </c>
      <c r="H34" s="109" t="s">
        <v>205</v>
      </c>
      <c r="I34" s="110" t="s">
        <v>204</v>
      </c>
    </row>
    <row r="35" spans="1:9">
      <c r="A35" s="101" t="s">
        <v>206</v>
      </c>
      <c r="B35" s="104">
        <f>SUM(D35+F35+H35)</f>
        <v>0</v>
      </c>
      <c r="C35" s="104">
        <f>SUM(E35+G35+I35)</f>
        <v>0</v>
      </c>
      <c r="D35" s="127">
        <v>0</v>
      </c>
      <c r="E35" s="128">
        <v>0</v>
      </c>
      <c r="F35" s="129">
        <v>0</v>
      </c>
      <c r="G35" s="129">
        <v>0</v>
      </c>
      <c r="H35" s="130">
        <v>0</v>
      </c>
      <c r="I35" s="131">
        <v>0</v>
      </c>
    </row>
    <row r="36" spans="1:9">
      <c r="A36" s="101" t="s">
        <v>207</v>
      </c>
      <c r="B36" s="104">
        <f>SUM(D36+F36+H36)</f>
        <v>0</v>
      </c>
      <c r="C36" s="104">
        <f>SUM(E36+G36+I36)</f>
        <v>0</v>
      </c>
      <c r="D36" s="18">
        <v>0</v>
      </c>
      <c r="E36" s="29">
        <v>0</v>
      </c>
      <c r="F36" s="30">
        <v>0</v>
      </c>
      <c r="G36" s="30">
        <v>0</v>
      </c>
      <c r="H36" s="31">
        <v>0</v>
      </c>
      <c r="I36" s="31">
        <v>0</v>
      </c>
    </row>
  </sheetData>
  <mergeCells count="16">
    <mergeCell ref="D1:I1"/>
    <mergeCell ref="B1:C1"/>
    <mergeCell ref="B5:C5"/>
    <mergeCell ref="D5:I5"/>
    <mergeCell ref="B9:C9"/>
    <mergeCell ref="D9:I9"/>
    <mergeCell ref="B13:C13"/>
    <mergeCell ref="D13:I13"/>
    <mergeCell ref="B18:C18"/>
    <mergeCell ref="D18:I18"/>
    <mergeCell ref="B23:C23"/>
    <mergeCell ref="D23:I23"/>
    <mergeCell ref="B28:C28"/>
    <mergeCell ref="D28:I28"/>
    <mergeCell ref="B33:C33"/>
    <mergeCell ref="D33:I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1"/>
  <sheetViews>
    <sheetView workbookViewId="0">
      <selection activeCell="B4" sqref="B4"/>
    </sheetView>
  </sheetViews>
  <sheetFormatPr defaultRowHeight="15"/>
  <cols>
    <col min="1" max="1" width="121.140625" customWidth="1"/>
  </cols>
  <sheetData>
    <row r="1" spans="1:16">
      <c r="A1" s="157" t="s">
        <v>209</v>
      </c>
      <c r="B1" s="54"/>
      <c r="C1" s="54"/>
      <c r="D1" s="54"/>
    </row>
    <row r="2" spans="1:16" ht="75">
      <c r="A2" s="161" t="s">
        <v>210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</row>
    <row r="3" spans="1:16" ht="30">
      <c r="A3" s="161" t="s">
        <v>211</v>
      </c>
      <c r="B3" s="54"/>
      <c r="C3" s="54"/>
      <c r="D3" s="54"/>
    </row>
    <row r="4" spans="1:16" ht="30">
      <c r="A4" s="161" t="s">
        <v>212</v>
      </c>
      <c r="B4" s="54"/>
      <c r="C4" s="54"/>
      <c r="D4" s="54"/>
    </row>
    <row r="5" spans="1:16" ht="30">
      <c r="A5" s="161" t="s">
        <v>213</v>
      </c>
      <c r="B5" s="54"/>
      <c r="C5" s="54"/>
      <c r="D5" s="54"/>
    </row>
    <row r="6" spans="1:16">
      <c r="A6" s="158" t="s">
        <v>214</v>
      </c>
      <c r="B6" s="54"/>
      <c r="C6" s="54"/>
      <c r="D6" s="54"/>
    </row>
    <row r="7" spans="1:16" ht="30">
      <c r="A7" s="163" t="s">
        <v>215</v>
      </c>
      <c r="B7" s="54"/>
      <c r="C7" s="54"/>
      <c r="D7" s="54"/>
    </row>
    <row r="8" spans="1:16" ht="45">
      <c r="A8" s="163" t="s">
        <v>216</v>
      </c>
      <c r="B8" s="54"/>
      <c r="C8" s="54"/>
      <c r="D8" s="54"/>
    </row>
    <row r="9" spans="1:16">
      <c r="A9" s="158" t="s">
        <v>217</v>
      </c>
      <c r="B9" s="54"/>
      <c r="C9" s="54"/>
      <c r="D9" s="54"/>
    </row>
    <row r="10" spans="1:16">
      <c r="A10" s="158" t="s">
        <v>218</v>
      </c>
      <c r="B10" s="54"/>
      <c r="C10" s="54"/>
      <c r="D10" s="54"/>
    </row>
    <row r="11" spans="1:16">
      <c r="A11" s="158" t="s">
        <v>219</v>
      </c>
      <c r="B11" s="54"/>
      <c r="C11" s="54"/>
      <c r="D11" s="54"/>
    </row>
    <row r="12" spans="1:16">
      <c r="A12" s="158" t="s">
        <v>220</v>
      </c>
      <c r="B12" s="54"/>
      <c r="C12" s="54"/>
      <c r="D12" s="54"/>
    </row>
    <row r="13" spans="1:16">
      <c r="A13" s="158" t="s">
        <v>221</v>
      </c>
      <c r="B13" s="54"/>
      <c r="C13" s="54"/>
      <c r="D13" s="54"/>
    </row>
    <row r="14" spans="1:16">
      <c r="A14" s="157" t="s">
        <v>222</v>
      </c>
      <c r="B14" s="54"/>
      <c r="C14" s="54"/>
      <c r="D14" s="54"/>
    </row>
    <row r="15" spans="1:16">
      <c r="A15" s="157" t="s">
        <v>223</v>
      </c>
      <c r="B15" s="54"/>
      <c r="C15" s="54"/>
      <c r="D15" s="54"/>
    </row>
    <row r="16" spans="1:16">
      <c r="A16" s="157" t="s">
        <v>224</v>
      </c>
      <c r="B16" s="54"/>
      <c r="C16" s="54"/>
      <c r="D16" s="54"/>
    </row>
    <row r="17" spans="1:4">
      <c r="A17" s="157" t="s">
        <v>225</v>
      </c>
      <c r="B17" s="54"/>
      <c r="C17" s="54"/>
      <c r="D17" s="54"/>
    </row>
    <row r="18" spans="1:4">
      <c r="A18" s="158" t="s">
        <v>226</v>
      </c>
      <c r="B18" s="54"/>
      <c r="C18" s="54"/>
      <c r="D18" s="54"/>
    </row>
    <row r="19" spans="1:4">
      <c r="A19" s="158" t="s">
        <v>227</v>
      </c>
      <c r="B19" s="54"/>
      <c r="C19" s="54"/>
      <c r="D19" s="54"/>
    </row>
    <row r="20" spans="1:4">
      <c r="A20" s="158" t="s">
        <v>228</v>
      </c>
      <c r="B20" s="54"/>
      <c r="C20" s="54"/>
      <c r="D20" s="54"/>
    </row>
    <row r="21" spans="1:4">
      <c r="A21" s="158" t="s">
        <v>229</v>
      </c>
      <c r="B21" s="54"/>
      <c r="C21" s="54"/>
      <c r="D21" s="54"/>
    </row>
    <row r="22" spans="1:4">
      <c r="A22" s="158" t="s">
        <v>230</v>
      </c>
      <c r="B22" s="54"/>
      <c r="C22" s="54"/>
      <c r="D22" s="54"/>
    </row>
    <row r="23" spans="1:4">
      <c r="A23" s="158" t="s">
        <v>231</v>
      </c>
      <c r="B23" s="54"/>
      <c r="C23" s="54"/>
      <c r="D23" s="54"/>
    </row>
    <row r="24" spans="1:4">
      <c r="A24" s="158" t="s">
        <v>232</v>
      </c>
      <c r="B24" s="54"/>
      <c r="C24" s="54"/>
      <c r="D24" s="54"/>
    </row>
    <row r="25" spans="1:4">
      <c r="A25" s="158" t="s">
        <v>233</v>
      </c>
      <c r="B25" s="54"/>
      <c r="C25" s="54"/>
      <c r="D25" s="54"/>
    </row>
    <row r="26" spans="1:4">
      <c r="A26" s="158" t="s">
        <v>234</v>
      </c>
      <c r="B26" s="54"/>
      <c r="C26" s="54"/>
      <c r="D26" s="54"/>
    </row>
    <row r="27" spans="1:4">
      <c r="A27" s="158" t="s">
        <v>235</v>
      </c>
      <c r="B27" s="54"/>
      <c r="C27" s="54"/>
      <c r="D27" s="54"/>
    </row>
    <row r="28" spans="1:4">
      <c r="A28" s="157" t="s">
        <v>236</v>
      </c>
      <c r="B28" s="54"/>
      <c r="C28" s="54"/>
      <c r="D28" s="54"/>
    </row>
    <row r="29" spans="1:4">
      <c r="A29" s="159" t="s">
        <v>237</v>
      </c>
      <c r="B29" s="54"/>
      <c r="C29" s="54"/>
      <c r="D29" s="54"/>
    </row>
    <row r="30" spans="1:4">
      <c r="A30" s="158" t="s">
        <v>238</v>
      </c>
      <c r="B30" s="54"/>
      <c r="C30" s="54"/>
      <c r="D30" s="54"/>
    </row>
    <row r="31" spans="1:4">
      <c r="A31" s="158" t="s">
        <v>239</v>
      </c>
      <c r="B31" s="54"/>
      <c r="C31" s="54"/>
      <c r="D31" s="54"/>
    </row>
    <row r="32" spans="1:4">
      <c r="A32" s="158" t="s">
        <v>240</v>
      </c>
      <c r="B32" s="54"/>
      <c r="C32" s="54"/>
      <c r="D32" s="54"/>
    </row>
    <row r="33" spans="1:4">
      <c r="A33" s="158" t="s">
        <v>241</v>
      </c>
      <c r="B33" s="54"/>
      <c r="C33" s="54"/>
      <c r="D33" s="54"/>
    </row>
    <row r="34" spans="1:4">
      <c r="A34" s="158" t="s">
        <v>242</v>
      </c>
      <c r="B34" s="54"/>
      <c r="C34" s="54"/>
      <c r="D34" s="54"/>
    </row>
    <row r="35" spans="1:4">
      <c r="A35" s="158" t="s">
        <v>243</v>
      </c>
      <c r="B35" s="54"/>
      <c r="C35" s="54"/>
      <c r="D35" s="54"/>
    </row>
    <row r="36" spans="1:4">
      <c r="A36" s="158" t="s">
        <v>244</v>
      </c>
      <c r="B36" s="54"/>
      <c r="C36" s="54"/>
      <c r="D36" s="54"/>
    </row>
    <row r="37" spans="1:4">
      <c r="A37" s="159" t="s">
        <v>245</v>
      </c>
      <c r="B37" s="54"/>
      <c r="C37" s="54"/>
      <c r="D37" s="54"/>
    </row>
    <row r="38" spans="1:4">
      <c r="A38" s="158" t="s">
        <v>246</v>
      </c>
      <c r="B38" s="54"/>
      <c r="C38" s="54"/>
      <c r="D38" s="54"/>
    </row>
    <row r="39" spans="1:4">
      <c r="A39" s="158" t="s">
        <v>247</v>
      </c>
      <c r="B39" s="54"/>
      <c r="C39" s="54"/>
      <c r="D39" s="54"/>
    </row>
    <row r="40" spans="1:4">
      <c r="A40" s="158" t="s">
        <v>248</v>
      </c>
      <c r="B40" s="54"/>
      <c r="C40" s="54"/>
      <c r="D40" s="54"/>
    </row>
    <row r="41" spans="1:4">
      <c r="A41" s="158" t="s">
        <v>249</v>
      </c>
      <c r="B41" s="54"/>
      <c r="C41" s="54"/>
      <c r="D41" s="54"/>
    </row>
    <row r="42" spans="1:4">
      <c r="A42" s="158" t="s">
        <v>250</v>
      </c>
      <c r="B42" s="54"/>
      <c r="C42" s="54"/>
      <c r="D42" s="54"/>
    </row>
    <row r="43" spans="1:4">
      <c r="A43" s="158" t="s">
        <v>251</v>
      </c>
      <c r="B43" s="54"/>
      <c r="C43" s="54"/>
      <c r="D43" s="54"/>
    </row>
    <row r="44" spans="1:4">
      <c r="A44" s="158" t="s">
        <v>252</v>
      </c>
      <c r="B44" s="54"/>
      <c r="C44" s="54"/>
      <c r="D44" s="54"/>
    </row>
    <row r="45" spans="1:4">
      <c r="A45" s="159" t="s">
        <v>253</v>
      </c>
      <c r="B45" s="54"/>
      <c r="C45" s="54"/>
      <c r="D45" s="54"/>
    </row>
    <row r="46" spans="1:4">
      <c r="A46" s="158" t="s">
        <v>254</v>
      </c>
      <c r="B46" s="54"/>
      <c r="C46" s="54"/>
      <c r="D46" s="54"/>
    </row>
    <row r="47" spans="1:4">
      <c r="A47" s="158" t="s">
        <v>255</v>
      </c>
      <c r="B47" s="54"/>
      <c r="C47" s="54"/>
      <c r="D47" s="54"/>
    </row>
    <row r="48" spans="1:4">
      <c r="A48" s="158" t="s">
        <v>256</v>
      </c>
      <c r="B48" s="54"/>
      <c r="C48" s="54"/>
      <c r="D48" s="54"/>
    </row>
    <row r="49" spans="1:4" ht="45">
      <c r="A49" s="161" t="s">
        <v>257</v>
      </c>
      <c r="B49" s="54"/>
      <c r="C49" s="54"/>
      <c r="D49" s="54"/>
    </row>
    <row r="50" spans="1:4" ht="30">
      <c r="A50" s="161" t="s">
        <v>258</v>
      </c>
      <c r="B50" s="54"/>
      <c r="C50" s="54"/>
      <c r="D50" s="54"/>
    </row>
    <row r="51" spans="1:4">
      <c r="A51" s="160" t="s">
        <v>259</v>
      </c>
      <c r="B51" s="54"/>
      <c r="C51" s="54"/>
      <c r="D51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Chance Tracker</vt:lpstr>
      <vt:lpstr>Summary (Teams)</vt:lpstr>
      <vt:lpstr>Summary (Indiv.)</vt:lpstr>
      <vt:lpstr>Goaltending</vt:lpstr>
      <vt:lpstr>Legend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2013-11-27T01:59:35Z</cp:lastPrinted>
  <dcterms:created xsi:type="dcterms:W3CDTF">2013-11-21T04:40:11Z</dcterms:created>
  <dcterms:modified xsi:type="dcterms:W3CDTF">2013-11-27T03:33:02Z</dcterms:modified>
</cp:coreProperties>
</file>